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0490" windowHeight="7050" tabRatio="870" activeTab="0"/>
  </bookViews>
  <sheets>
    <sheet name="Wytyczne i warunki" sheetId="1" r:id="rId1"/>
    <sheet name="Sposób korzystania z formularza" sheetId="2" r:id="rId2"/>
    <sheet name="Wnioski z weryfikacji (inst)" sheetId="3" r:id="rId3"/>
    <sheet name="Wnioski z weryfikacji (lotnict)" sheetId="4" r:id="rId4"/>
    <sheet name="Wnioski z weryfikacji (CORSIA)" sheetId="5" r:id="rId5"/>
    <sheet name="Załącznik 1 - niezgodności" sheetId="6" r:id="rId6"/>
    <sheet name="Załącznik 2-istotne inf (insta)" sheetId="7" r:id="rId7"/>
    <sheet name="Załącznik 2-istotne inf (lotni)" sheetId="8" r:id="rId8"/>
    <sheet name="Załącznik 3 - Zmiany" sheetId="9" r:id="rId9"/>
    <sheet name="Rachunkowość" sheetId="10" r:id="rId10"/>
    <sheet name="EUwideConstants" sheetId="11" state="hidden" r:id="rId11"/>
    <sheet name="MSParameters" sheetId="12" state="hidden" r:id="rId12"/>
    <sheet name="Translations" sheetId="13" state="hidden" r:id="rId13"/>
    <sheet name="VersionDocumentation" sheetId="14" state="hidden" r:id="rId14"/>
  </sheets>
  <definedNames>
    <definedName name="_xlnm._FilterDatabase" localSheetId="12" hidden="1">'Translations'!$A$1:$B$393</definedName>
    <definedName name="accreditedcertified">'EUwideConstants'!$A$63:$A$64</definedName>
    <definedName name="Annex1Activities">'EUwideConstants'!$A$2:$A$29</definedName>
    <definedName name="Approvedmethodologies">'EUwideConstants'!$A$32:$A$37</definedName>
    <definedName name="aviationreporttype">'EUwideConstants'!$A$102:$A$103</definedName>
    <definedName name="B1q26">'Translations'!$B$144</definedName>
    <definedName name="Category">'EUwideConstants'!$A$67:$A$69</definedName>
    <definedName name="CompetentAuthority">'MSParameters'!$A$15:$A$20</definedName>
    <definedName name="conductaccredited">'MSParameters'!$A$6:$A$11</definedName>
    <definedName name="MaterialityEUETS">'EUwideConstants'!$A$129</definedName>
    <definedName name="MaterialitySeparately">'EUwideConstants'!$A$131</definedName>
    <definedName name="MaterialitySum">'EUwideConstants'!$A$130</definedName>
    <definedName name="MaterialitySwiss">'EUwideConstants'!$A$132</definedName>
    <definedName name="materialitythreshold">'EUwideConstants'!$A$106:$A$109</definedName>
    <definedName name="NameMissing">'EUwideConstants'!$A$122</definedName>
    <definedName name="No">'EUwideConstants'!$A$60</definedName>
    <definedName name="_xlnm.Print_Area" localSheetId="1">'Sposób korzystania z formularza'!$A$1:$C$20</definedName>
    <definedName name="_xlnm.Print_Area" localSheetId="4">'Wnioski z weryfikacji (CORSIA)'!$A$2:$C$148</definedName>
    <definedName name="_xlnm.Print_Area" localSheetId="2">'Wnioski z weryfikacji (inst)'!$A$2:$B$120</definedName>
    <definedName name="_xlnm.Print_Area" localSheetId="3">'Wnioski z weryfikacji (lotnict)'!$A$2:$C$214</definedName>
    <definedName name="_xlnm.Print_Area" localSheetId="0">'Wytyczne i warunki'!$A$1:$I$79</definedName>
    <definedName name="_xlnm.Print_Area" localSheetId="6">'Załącznik 2-istotne inf (insta)'!$A$1:$C$46</definedName>
    <definedName name="_xlnm.Print_Area" localSheetId="7">'Załącznik 2-istotne inf (lotni)'!$A$1:$C$45</definedName>
    <definedName name="PrinciplesCompliance">'EUwideConstants'!$A$51:$A$52</definedName>
    <definedName name="PrinciplesCompliance2">'EUwideConstants'!$A$55:$A$56</definedName>
    <definedName name="PriniciplesCompliance2">'EUwideConstants'!$A$55:$A$56</definedName>
    <definedName name="ReportingScope">'EUwideConstants'!$A$125:$A$126</definedName>
    <definedName name="reportingyear">'EUwideConstants'!$A$76:$A$85</definedName>
    <definedName name="RulesCompliance">'EUwideConstants'!$A$36:$A$37</definedName>
    <definedName name="Rulescompliance2">'EUwideConstants'!$A$41:$A$43</definedName>
    <definedName name="rulescompliance3">'EUwideConstants'!$A$46:$A$48</definedName>
    <definedName name="RulescomplianceTKM">'EUwideConstants'!$A$112:$A$114</definedName>
    <definedName name="SchemeType">'EUwideConstants'!$A$93:$A$99</definedName>
    <definedName name="SchemeTypeAviation">'EUwideConstants'!$A$93:$A$98</definedName>
    <definedName name="SelectYesNo">'EUwideConstants'!$A$117:$A$119</definedName>
    <definedName name="Signed_on_behalf_of">'EUwideConstants'!$A$140</definedName>
    <definedName name="sitevisit">'EUwideConstants'!$A$32:$A$33</definedName>
    <definedName name="smallemitterderogations">'EUwideConstants'!$A$88:$A$90</definedName>
    <definedName name="smalllowemitter">'EUwideConstants'!$A$72:$A$73</definedName>
    <definedName name="VOS_A">'EUwideConstants'!$A$135</definedName>
    <definedName name="VOS_AandC">'EUwideConstants'!$A$137</definedName>
    <definedName name="VOS_B">'EUwideConstants'!$A$136</definedName>
    <definedName name="VOS_C">'EUwideConstants'!$A$138</definedName>
    <definedName name="Yes">'EUwideConstants'!$A$59</definedName>
    <definedName name="yesno">'EUwideConstants'!$A$59:$A$60</definedName>
    <definedName name="Z_3EE4370E_84AC_4220_AECA_2B19C5F3775F_.wvu.FilterData" localSheetId="10" hidden="1">'EUwideConstants'!$A$76:$A$85</definedName>
    <definedName name="Z_3EE4370E_84AC_4220_AECA_2B19C5F3775F_.wvu.PrintArea" localSheetId="0" hidden="1">'Wytyczne i warunki'!$C$12:$D$56</definedName>
    <definedName name="Z_3EE4370E_84AC_4220_AECA_2B19C5F3775F_.wvu.Rows" localSheetId="4" hidden="1">'Wnioski z weryfikacji (CORSIA)'!#REF!,'Wnioski z weryfikacji (CORSIA)'!#REF!</definedName>
    <definedName name="Z_3EE4370E_84AC_4220_AECA_2B19C5F3775F_.wvu.Rows" localSheetId="2" hidden="1">'Wnioski z weryfikacji (inst)'!#REF!,'Wnioski z weryfikacji (inst)'!#REF!</definedName>
    <definedName name="Z_3EE4370E_84AC_4220_AECA_2B19C5F3775F_.wvu.Rows" localSheetId="3" hidden="1">'Wnioski z weryfikacji (lotnict)'!#REF!,'Wnioski z weryfikacji (lotnict)'!#REF!</definedName>
    <definedName name="Z_3EE4370E_84AC_4220_AECA_2B19C5F3775F_.wvu.Rows" localSheetId="6" hidden="1">'Załącznik 2-istotne inf (insta)'!$47:$47</definedName>
    <definedName name="Z_3EE4370E_84AC_4220_AECA_2B19C5F3775F_.wvu.Rows" localSheetId="7" hidden="1">'Załącznik 2-istotne inf (lotni)'!$46:$48</definedName>
    <definedName name="Z_A54031ED_59E9_4190_9F48_094FDC80E5C8_.wvu.FilterData" localSheetId="10" hidden="1">'EUwideConstants'!$A$76:$A$85</definedName>
    <definedName name="Z_A54031ED_59E9_4190_9F48_094FDC80E5C8_.wvu.PrintArea" localSheetId="0" hidden="1">'Wytyczne i warunki'!$C$12:$D$56</definedName>
    <definedName name="Z_A54031ED_59E9_4190_9F48_094FDC80E5C8_.wvu.Rows" localSheetId="4" hidden="1">'Wnioski z weryfikacji (CORSIA)'!#REF!,'Wnioski z weryfikacji (CORSIA)'!#REF!</definedName>
    <definedName name="Z_A54031ED_59E9_4190_9F48_094FDC80E5C8_.wvu.Rows" localSheetId="2" hidden="1">'Wnioski z weryfikacji (inst)'!#REF!,'Wnioski z weryfikacji (inst)'!#REF!</definedName>
    <definedName name="Z_A54031ED_59E9_4190_9F48_094FDC80E5C8_.wvu.Rows" localSheetId="3" hidden="1">'Wnioski z weryfikacji (lotnict)'!#REF!,'Wnioski z weryfikacji (lotnict)'!#REF!</definedName>
    <definedName name="Z_A54031ED_59E9_4190_9F48_094FDC80E5C8_.wvu.Rows" localSheetId="6" hidden="1">'Załącznik 2-istotne inf (insta)'!$47:$47</definedName>
    <definedName name="Z_A54031ED_59E9_4190_9F48_094FDC80E5C8_.wvu.Rows" localSheetId="7" hidden="1">'Załącznik 2-istotne inf (lotni)'!$46:$48</definedName>
  </definedNames>
  <calcPr fullCalcOnLoad="1"/>
</workbook>
</file>

<file path=xl/comments11.xml><?xml version="1.0" encoding="utf-8"?>
<comments xmlns="http://schemas.openxmlformats.org/spreadsheetml/2006/main">
  <authors>
    <author>Fallmann Hubert</author>
  </authors>
  <commentList>
    <comment ref="A59" authorId="0">
      <text>
        <r>
          <rPr>
            <b/>
            <sz val="9"/>
            <rFont val="Segoe UI"/>
            <family val="2"/>
          </rPr>
          <t>Fallmann Hubert:</t>
        </r>
        <r>
          <rPr>
            <sz val="9"/>
            <rFont val="Segoe UI"/>
            <family val="2"/>
          </rPr>
          <t xml:space="preserve">
Used as constant on ist own "Yes"</t>
        </r>
      </text>
    </comment>
    <comment ref="A60" authorId="0">
      <text>
        <r>
          <rPr>
            <b/>
            <sz val="9"/>
            <rFont val="Segoe UI"/>
            <family val="2"/>
          </rPr>
          <t>Fallmann Hubert:</t>
        </r>
        <r>
          <rPr>
            <sz val="9"/>
            <rFont val="Segoe UI"/>
            <family val="2"/>
          </rPr>
          <t xml:space="preserve">
Used as a constant on ist own "No"</t>
        </r>
      </text>
    </comment>
  </commentList>
</comments>
</file>

<file path=xl/comments12.xml><?xml version="1.0" encoding="utf-8"?>
<comments xmlns="http://schemas.openxmlformats.org/spreadsheetml/2006/main">
  <authors>
    <author>Hubert Fallmann</author>
  </authors>
  <commentList>
    <comment ref="A14" authorId="0">
      <text>
        <r>
          <rPr>
            <b/>
            <sz val="8"/>
            <color indexed="8"/>
            <rFont val="Tahoma"/>
            <family val="2"/>
          </rPr>
          <t>For Member States:</t>
        </r>
        <r>
          <rPr>
            <sz val="8"/>
            <color indexed="8"/>
            <rFont val="Tahoma"/>
            <family val="2"/>
          </rPr>
          <t xml:space="preserve">
</t>
        </r>
        <r>
          <rPr>
            <sz val="8"/>
            <color indexed="8"/>
            <rFont val="Tahoma"/>
            <family val="2"/>
          </rPr>
          <t xml:space="preserve">If you make adaptations to this file, please list your Competent Authorities below the "Please select".
</t>
        </r>
      </text>
    </comment>
  </commentList>
</comments>
</file>

<file path=xl/sharedStrings.xml><?xml version="1.0" encoding="utf-8"?>
<sst xmlns="http://schemas.openxmlformats.org/spreadsheetml/2006/main" count="2070" uniqueCount="1855">
  <si>
    <t>&lt;insert the name of the file containing the emissions report, including date and version number&gt; This should be the name of the electronic file which should contain a date and version number in the file naming convention</t>
  </si>
  <si>
    <t>If no, because.......</t>
  </si>
  <si>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</si>
  <si>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</si>
  <si>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</si>
  <si>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</si>
  <si>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</si>
  <si>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</si>
  <si>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</si>
  <si>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</si>
  <si>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</si>
  <si>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</si>
  <si>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</si>
  <si>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</si>
  <si>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</si>
  <si>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</si>
  <si>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</si>
  <si>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</si>
  <si>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</si>
  <si>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</si>
  <si>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</si>
  <si>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</si>
  <si>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</si>
  <si>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</si>
  <si>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</si>
  <si>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</si>
  <si>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</si>
  <si>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Annex 1 : FINDINGS</t>
  </si>
  <si>
    <t>Annex 2 : BASIS OF WORK</t>
  </si>
  <si>
    <t>Rules etc of the EU ETS</t>
  </si>
  <si>
    <t>Annex 2 - Further information of relevance to the Opinion</t>
  </si>
  <si>
    <t>&lt; insert figures only&gt;</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</si>
  <si>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</si>
  <si>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</si>
  <si>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</si>
  <si>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</si>
  <si>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</si>
  <si>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</si>
  <si>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</si>
  <si>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</si>
  <si>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</si>
  <si>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</si>
  <si>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</si>
  <si>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</si>
  <si>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</si>
  <si>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</si>
  <si>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</si>
  <si>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</si>
  <si>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</si>
  <si>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</si>
  <si>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</si>
  <si>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</si>
  <si>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</si>
  <si>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</si>
  <si>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</si>
  <si>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</si>
  <si>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</si>
  <si>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</si>
  <si>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</si>
  <si>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</si>
  <si>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</si>
  <si>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</si>
  <si>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</si>
  <si>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</si>
  <si>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</si>
  <si>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</si>
  <si>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</si>
  <si>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</si>
  <si>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</si>
  <si>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</si>
  <si>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</si>
  <si>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</si>
  <si>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</si>
  <si>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</si>
  <si>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</si>
  <si>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</si>
  <si>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</si>
  <si>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</si>
  <si>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</si>
  <si>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</si>
  <si>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</si>
  <si>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</si>
  <si>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</si>
  <si>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</si>
  <si>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</si>
  <si>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</si>
  <si>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</si>
  <si>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</si>
  <si>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</si>
  <si>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</si>
  <si>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</si>
  <si>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</si>
  <si>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</si>
  <si>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</si>
  <si>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</si>
  <si>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</si>
  <si>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</si>
  <si>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</si>
  <si>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</si>
  <si>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</si>
  <si>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</si>
  <si>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</si>
  <si>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</si>
  <si>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</si>
  <si>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</si>
  <si>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</si>
  <si>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</si>
  <si>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</si>
  <si>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</si>
  <si>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</si>
  <si>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</si>
  <si>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</si>
  <si>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</si>
  <si>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</si>
  <si>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</si>
  <si>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</si>
  <si>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Type of report:</t>
  </si>
  <si>
    <t>Annual emissions report</t>
  </si>
  <si>
    <t>Tonne-km report</t>
  </si>
  <si>
    <t>see Annex 1</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</si>
  <si>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</si>
  <si>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</si>
  <si>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</si>
  <si>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</si>
  <si>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</si>
  <si>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</si>
  <si>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</si>
  <si>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</si>
  <si>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Name of Installation:</t>
  </si>
  <si>
    <t>Date of Emissions Report:</t>
  </si>
  <si>
    <t>Date(s) of visit(s):</t>
  </si>
  <si>
    <t>Number of days on-site:</t>
  </si>
  <si>
    <t>Changes etc. identified and not reported to the Competent Authority/included in updated MP:</t>
  </si>
  <si>
    <t>Comparability over time:</t>
  </si>
  <si>
    <t>Name of verifier:</t>
  </si>
  <si>
    <t>This verification report template comprises the following sheets which are inextricably intertwined:</t>
  </si>
  <si>
    <t>Insert the name of the EU ETS lead auditor, the EU ETS auditor and technical expert involved in site visits</t>
  </si>
  <si>
    <t>Approving Competent Authority:</t>
  </si>
  <si>
    <t>&lt; insert reasons why emissions report is not complete and state whether an alternative methodology has been used to complete the data gap&gt;</t>
  </si>
  <si>
    <t>Reference document:</t>
  </si>
  <si>
    <t>Date of written approval from Competent Authority for waive of site visit:</t>
  </si>
  <si>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</si>
  <si>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</si>
  <si>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</si>
  <si>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</si>
  <si>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</si>
  <si>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</si>
  <si>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</si>
  <si>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</si>
  <si>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</si>
  <si>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</si>
  <si>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Number of days for site visit:</t>
  </si>
  <si>
    <t>Name of EU ETS (lead) auditor(s) and technical experts undertaking site visit(s):</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</si>
  <si>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</si>
  <si>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</si>
  <si>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</si>
  <si>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</si>
  <si>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</si>
  <si>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</si>
  <si>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</si>
  <si>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</si>
  <si>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</si>
  <si>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</si>
  <si>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</si>
  <si>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</si>
  <si>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</si>
  <si>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</si>
  <si>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</si>
  <si>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</si>
  <si>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</si>
  <si>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</si>
  <si>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</si>
  <si>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</si>
  <si>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</si>
  <si>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</si>
  <si>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</si>
  <si>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</si>
  <si>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</si>
  <si>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</si>
  <si>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</si>
  <si>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</si>
  <si>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</si>
  <si>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</si>
  <si>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</si>
  <si>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</si>
  <si>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</si>
  <si>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</si>
  <si>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</si>
  <si>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http://eur-lex.europa.eu/en/index.htm</t>
  </si>
  <si>
    <t>-</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</si>
  <si>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</si>
  <si>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</si>
  <si>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</si>
  <si>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&lt;insert the date of the report subject to verification (this should match the date of the report into which this verification opinion is inserted/the final version of the report if it has been revised or updated prior to final verification&gt;</t>
  </si>
  <si>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</si>
  <si>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</si>
  <si>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</si>
  <si>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</si>
  <si>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</si>
  <si>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</si>
  <si>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</si>
  <si>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</si>
  <si>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</si>
  <si>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</si>
  <si>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</si>
  <si>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</si>
  <si>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</si>
  <si>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</si>
  <si>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</si>
  <si>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RulesCompliance</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</si>
  <si>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</si>
  <si>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</si>
  <si>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</si>
  <si>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</si>
  <si>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</si>
  <si>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</si>
  <si>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</si>
  <si>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</si>
  <si>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</si>
  <si>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</si>
  <si>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</si>
  <si>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</si>
  <si>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</si>
  <si>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</si>
  <si>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</si>
  <si>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</si>
  <si>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</si>
  <si>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</si>
  <si>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</si>
  <si>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</si>
  <si>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</si>
  <si>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</si>
  <si>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</si>
  <si>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</si>
  <si>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</si>
  <si>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</si>
  <si>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</si>
  <si>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</si>
  <si>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</si>
  <si>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</si>
  <si>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</si>
  <si>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</si>
  <si>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</si>
  <si>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</si>
  <si>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</si>
  <si>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</si>
  <si>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</si>
  <si>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</si>
  <si>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</si>
  <si>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</si>
  <si>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</si>
  <si>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</si>
  <si>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</si>
  <si>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</si>
  <si>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</si>
  <si>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</si>
  <si>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</si>
  <si>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</si>
  <si>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</si>
  <si>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</si>
  <si>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</si>
  <si>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</si>
  <si>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</si>
  <si>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</si>
  <si>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</si>
  <si>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</si>
  <si>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</si>
  <si>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</si>
  <si>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</si>
  <si>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</si>
  <si>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Changes to the Aircraft Operator during the reporting year:</t>
  </si>
  <si>
    <t>Is the Verifier Accredited or Certified natural person?</t>
  </si>
  <si>
    <t>Select Relevant guidance documents from the list</t>
  </si>
  <si>
    <t>&lt;data verification completed as required &gt;</t>
  </si>
  <si>
    <t>&lt; data verification completed as required &gt;</t>
  </si>
  <si>
    <t xml:space="preserve">&lt; confirmation of valid uncertainty assessments &gt; </t>
  </si>
  <si>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</si>
  <si>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</si>
  <si>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Opinion Statement (installation)</t>
  </si>
  <si>
    <t>Opinion Statement (aviation)</t>
  </si>
  <si>
    <t>no</t>
  </si>
  <si>
    <t>-- select --</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</si>
  <si>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</si>
  <si>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</si>
  <si>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</si>
  <si>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</si>
  <si>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</si>
  <si>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</si>
  <si>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</si>
  <si>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</si>
  <si>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</si>
  <si>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</si>
  <si>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</si>
  <si>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</si>
  <si>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</si>
  <si>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</si>
  <si>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</si>
  <si>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</si>
  <si>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</si>
  <si>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</si>
  <si>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</si>
  <si>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</si>
  <si>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</si>
  <si>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</si>
  <si>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</si>
  <si>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</si>
  <si>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</si>
  <si>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</si>
  <si>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</si>
  <si>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</si>
  <si>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</si>
  <si>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</si>
  <si>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</si>
  <si>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</si>
  <si>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</si>
  <si>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</si>
  <si>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</si>
  <si>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</si>
  <si>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</si>
  <si>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</si>
  <si>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</si>
  <si>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</si>
  <si>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</si>
  <si>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</si>
  <si>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</si>
  <si>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</si>
  <si>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</si>
  <si>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</si>
  <si>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</si>
  <si>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</si>
  <si>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</si>
  <si>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</si>
  <si>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</si>
  <si>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</si>
  <si>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</si>
  <si>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</si>
  <si>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</si>
  <si>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</si>
  <si>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</si>
  <si>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</si>
  <si>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</si>
  <si>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</si>
  <si>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</si>
  <si>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</si>
  <si>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</si>
  <si>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</si>
  <si>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</si>
  <si>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</si>
  <si>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</si>
  <si>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</si>
  <si>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</si>
  <si>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</si>
  <si>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</si>
  <si>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</si>
  <si>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</si>
  <si>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</si>
  <si>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</si>
  <si>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</si>
  <si>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</si>
  <si>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</si>
  <si>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</si>
  <si>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</si>
  <si>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</si>
  <si>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</si>
  <si>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</si>
  <si>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</si>
  <si>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</si>
  <si>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</si>
  <si>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</si>
  <si>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</si>
  <si>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</si>
  <si>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</si>
  <si>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</si>
  <si>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</si>
  <si>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</si>
  <si>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</si>
  <si>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</si>
  <si>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</si>
  <si>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</si>
  <si>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</si>
  <si>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</si>
  <si>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</si>
  <si>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</si>
  <si>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</si>
  <si>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</si>
  <si>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</si>
  <si>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</si>
  <si>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</si>
  <si>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</si>
  <si>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</si>
  <si>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</si>
  <si>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</si>
  <si>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</si>
  <si>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</si>
  <si>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</si>
  <si>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</si>
  <si>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</si>
  <si>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</si>
  <si>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</si>
  <si>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</si>
  <si>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</si>
  <si>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</si>
  <si>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</si>
  <si>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</si>
  <si>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</si>
  <si>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</si>
  <si>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</si>
  <si>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</si>
  <si>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</si>
  <si>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</si>
  <si>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</si>
  <si>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</si>
  <si>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</si>
  <si>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</si>
  <si>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</si>
  <si>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</si>
  <si>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</si>
  <si>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</si>
  <si>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</si>
  <si>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</si>
  <si>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</si>
  <si>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</si>
  <si>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</si>
  <si>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</si>
  <si>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</si>
  <si>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</si>
  <si>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</si>
  <si>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&lt;insert comments in relation to any exceptions that have been noted that might/ do affect the verification and therefore which caveat the opinion. Please number each comment separately&gt;</t>
  </si>
  <si>
    <t>Please complete any relevant data.  One line per non-conformity point.  If further space is required, please add rows and individually number points.  If there are NO non-conformities please state NOT APPLICABLE in the first row.</t>
  </si>
  <si>
    <t>Please complete any relevant data.  One line per non-compliance point.  If further space is required, please add rows and individually number points.  If there are NO non-compliances please state NOT APPLICABLE in the first row.</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</si>
  <si>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</si>
  <si>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</si>
  <si>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</si>
  <si>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</si>
  <si>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</si>
  <si>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</si>
  <si>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</si>
  <si>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t>- uncorrected material misstatement (individual or in aggregate)</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</si>
  <si>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</si>
  <si>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</si>
  <si>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</si>
  <si>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</si>
  <si>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</si>
  <si>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</si>
  <si>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</si>
  <si>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</si>
  <si>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</si>
  <si>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</si>
  <si>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</si>
  <si>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</si>
  <si>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</si>
  <si>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</si>
  <si>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</si>
  <si>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</si>
  <si>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</si>
  <si>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</si>
  <si>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</si>
  <si>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</si>
  <si>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</si>
  <si>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</si>
  <si>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</si>
  <si>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IS</t>
  </si>
  <si>
    <t>is</t>
  </si>
  <si>
    <t>Reference filename:</t>
  </si>
  <si>
    <t>Language version:</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</si>
  <si>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</si>
  <si>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</si>
  <si>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</si>
  <si>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</si>
  <si>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</si>
  <si>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</si>
  <si>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</si>
  <si>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</si>
  <si>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</si>
  <si>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</si>
  <si>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</si>
  <si>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</si>
  <si>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</si>
  <si>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</si>
  <si>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</si>
  <si>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</si>
  <si>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</si>
  <si>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</si>
  <si>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</si>
  <si>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</si>
  <si>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</si>
  <si>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</si>
  <si>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</si>
  <si>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</si>
  <si>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</si>
  <si>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</si>
  <si>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</si>
  <si>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</si>
  <si>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</si>
  <si>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</si>
  <si>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</si>
  <si>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</si>
  <si>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</si>
  <si>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</si>
  <si>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</si>
  <si>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</si>
  <si>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</si>
  <si>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</si>
  <si>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</si>
  <si>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&lt; this cell automatically adds up the two above as a cross check for the entry of disaggregated emissions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</si>
  <si>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</si>
  <si>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</si>
  <si>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&lt;insert authorised signature here&gt;</t>
  </si>
  <si>
    <t xml:space="preserve">&lt; please ensure full titling etc is provided&gt;.  If more than one methodology, please clearly define which source streams relate to each methodology. </t>
  </si>
  <si>
    <t>Only brief answers are required here.  If more detail is needed  for a No response, add this to the relevant section of Annex 1 relating to findings on uncorrected non-compliances or non-conformities</t>
  </si>
  <si>
    <t>Is the verifier accredited or a certified natural person?</t>
  </si>
  <si>
    <t xml:space="preserve">Please include all approved MP versions that are relevant for the reporting period, including the versions that have been approved just before the issuing of the verification report and are relevant for the reporting period.  </t>
  </si>
  <si>
    <t>4.</t>
  </si>
  <si>
    <t>5.</t>
  </si>
  <si>
    <t>6.</t>
  </si>
  <si>
    <t>7.</t>
  </si>
  <si>
    <t>8.</t>
  </si>
  <si>
    <t>9.</t>
  </si>
  <si>
    <t>10.</t>
  </si>
  <si>
    <t>#</t>
  </si>
  <si>
    <t>Installations</t>
  </si>
  <si>
    <t>Findings</t>
  </si>
  <si>
    <t>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</si>
  <si>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t>
  </si>
  <si>
    <t>&lt;State details of non-compliance including nature and size of non-compliance and which element of the Monitoring and Reporting Regulation it relates to&gt; For more information on how to classify and report non-compliances please see the guidance of the European Commission Services.</t>
  </si>
  <si>
    <t>&lt;State details of non-conformity including nature and size of non-conformity and which element of the monitoring plan it relates to&gt; For more information on how to classify and report non-conformities please see the guidance of the European Commission Services.</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</si>
  <si>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t>
  </si>
  <si>
    <t>&lt; insert reasons why the emissions report is not complete and state whether there are data gaps that have used an alternate methodology or simplified approach&gt;</t>
  </si>
  <si>
    <t>&lt;insert formal contact address of the verifier, including email address&gt;</t>
  </si>
  <si>
    <t xml:space="preserve">&lt;insert formal name of the verifier&gt; </t>
  </si>
  <si>
    <t>&lt;select the appropriate reasons from the list provided or add a reason if relevant&gt;</t>
  </si>
  <si>
    <t xml:space="preserve">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t>
  </si>
  <si>
    <t>&lt; insert reasons why the principle is not complied with&gt;</t>
  </si>
  <si>
    <t>&lt;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t>
  </si>
  <si>
    <t>&lt; insert brief reasons why detailed data verification is not considered necessary and/or why data was not verified back to primary source data&gt;</t>
  </si>
  <si>
    <t>&lt; insert reasons why the rule is not complied with&gt;</t>
  </si>
  <si>
    <t>Insert Competent Authority that is responsbile for approval of the monitoring plan and significant changes thereof</t>
  </si>
  <si>
    <r>
      <t>A low emitter is an installation that emits less than 25 ktons of CO</t>
    </r>
    <r>
      <rPr>
        <vertAlign val="subscript"/>
        <sz val="10"/>
        <color indexed="32"/>
        <rFont val="Arial"/>
        <family val="2"/>
      </rPr>
      <t>2e</t>
    </r>
    <r>
      <rPr>
        <sz val="10"/>
        <color indexed="32"/>
        <rFont val="Arial"/>
        <family val="2"/>
      </rPr>
      <t xml:space="preserve"> per year.</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</si>
  <si>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t>
    </r>
  </si>
  <si>
    <t>&lt;insert name&gt;</t>
  </si>
  <si>
    <r>
      <t xml:space="preserve">if no, </t>
    </r>
    <r>
      <rPr>
        <i/>
        <sz val="10"/>
        <color indexed="32"/>
        <rFont val="Arial"/>
        <family val="2"/>
      </rPr>
      <t>insert brief reasons why visit was not considered necessary</t>
    </r>
  </si>
  <si>
    <t>This section is not applicable to the verification of tonne-kilometre reports.</t>
  </si>
  <si>
    <r>
      <t xml:space="preserve">&lt;select the set of criteria that are appropriate to the accreditation/ certification held by the verifier (delete non-relevant sets).&gt;  It is expected that for most VBs only set (1) will be required.
</t>
    </r>
    <r>
      <rPr>
        <b/>
        <i/>
        <sz val="10"/>
        <color indexed="32"/>
        <rFont val="Arial"/>
        <family val="2"/>
      </rPr>
      <t>Note, some of the documents may undergo update and revision so you need to check that the correct version is being cited</t>
    </r>
  </si>
  <si>
    <t>4) IAF MD 6:2014 International Accreditation Forum (IAF) Mandatory Document for the Application of ISO 14065:2013 (Issue 2, March 2014)</t>
  </si>
  <si>
    <t>Accredited</t>
  </si>
  <si>
    <t>Certified</t>
  </si>
  <si>
    <t>EU ETS Aviation</t>
  </si>
  <si>
    <t>Swiss ETS Aviation</t>
  </si>
  <si>
    <t>SCHEME DETAILS</t>
  </si>
  <si>
    <t>Flight exemption criteria met:</t>
  </si>
  <si>
    <t>COMPLIANCE WITH EU REGULATION ON A&amp;V</t>
  </si>
  <si>
    <t>SchemeType</t>
  </si>
  <si>
    <t>To verify the Operator's annual emissions to a reasonable level of assurance for the Annual Emissions Report (as summarised in the attached Opinion Statement) under the EU Emissions Trading System and to confirm compliance with approved monitoring requirements, approved monitoring plan and the EU Regulation on Monitoring and Reporting.</t>
  </si>
  <si>
    <t>Scheme:</t>
  </si>
  <si>
    <t>- issuing and varying applicable permits to Operators or Aircraft Operators</t>
  </si>
  <si>
    <t>- enforcing the requirements of the scheme rules as outlined in the Criteria below and any conditions of applicable permits;</t>
  </si>
  <si>
    <t xml:space="preserve">•   the Aircraft Operator is not complying with the scheme rules as outlined in the Criteria below, even if the monitoring plan is approved by the competent authority.                                                                                                                                                            </t>
  </si>
  <si>
    <t>•  improvements can be made to the Aircraft Operator's performance in monitoring and reporting of emissions and/or compliance with the approved monitoring plan and the scheme rules on monitoring and reporting as outlined in the Criteria below.</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</si>
  <si>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rules and principles of the relevant schemes, as outlined in the criteria reference documents below, and the Aircraft Operator's approved monitoring plan.  This also involved assessing where necessary estimates and judgements made by the Aircraft Operator in preparing the data and considering the overall adequacy of the presentation of the data in the Annual Emissions Report [Tonne-Kilometre report] and its potential for material misstatement.</t>
  </si>
  <si>
    <t>Scheme Criteria:</t>
  </si>
  <si>
    <t>Rules etc of the Swiss ETS</t>
  </si>
  <si>
    <t>To verify the Aircraft Operator's annual emissions [tonne-kilometre data] to a reasonable level of assurance for the Annual Emissions Report [Tonne-Kilometre Report] (as summarised in the attached Opinion Statement) under the scheme(s) listed above and to confirm compliance with the approved monitoring plan and the monitoring requirements and scheme rules as listed in the Criteria below.</t>
  </si>
  <si>
    <t>&lt; edit to show the relevant report being audited : annual or TKm&gt;</t>
  </si>
  <si>
    <t>&lt;please confirm that biofuels for aviation for which an emission factor of zero is claimed, meets the EU sustainability and GHG savings criteria. If zero rating is not claimed or if this concerns verification of tonne-kilometre data, enter N/A&gt;</t>
  </si>
  <si>
    <t>- enforcing the requirements of Regulation EU no. 2018/2066 on monitoring and reporting (MRR) and any conditions of applicable permits;</t>
  </si>
  <si>
    <t xml:space="preserve">•   the Operator  is not complying with  Regulation EU no. 2018/2066 on monitoring and reporting , even if the monitoring plan is approved by the competent authority.                                                                                                                                                            </t>
  </si>
  <si>
    <t>EU Legislation:</t>
  </si>
  <si>
    <t>Use of biofuels has been assessed in accordance with Article 29 of Directive 2018/2001/EC:</t>
  </si>
  <si>
    <t>•  improvements can be made to the Operator's performance in monitoring and reporting of emissions and/or compliance with the approved monitoring plan and Regulation EU no. 2018/2066 on monitoring and reporting.</t>
  </si>
  <si>
    <t>Materiality applied to EU ETS declared emissions</t>
  </si>
  <si>
    <t>Materiality applied separately to declared EU and Swiss emissions values</t>
  </si>
  <si>
    <t>Materiality applied to the combined sum of declared EU and Swiss emissions values</t>
  </si>
  <si>
    <t>Total combined emissions covered by ETS schemes tCO2e:</t>
  </si>
  <si>
    <t>Emissions data:</t>
  </si>
  <si>
    <t>&lt; auto message based on values inserted at line 27 tells verifier how to apply materiality level &gt;</t>
  </si>
  <si>
    <t>&lt; auto message based on values inserted at line 27 tells verifier which Verifier Opinion Statement (VOS) Option to apply &gt;</t>
  </si>
  <si>
    <t>Combined EU ETS and Swiss ETS Annual Reporting</t>
  </si>
  <si>
    <t>Ordinance on reduction of CO2 emissions: Chapter IV, section 3 met:</t>
  </si>
  <si>
    <t>If yes, was this part of site verification….</t>
  </si>
  <si>
    <t>Control activities are documented, implemented, maintained and effective to mitigate the inherent risks:
(EU ETS AVR Article 14(b))</t>
  </si>
  <si>
    <t>Data verification:
(EU ETS AVR Article 16)</t>
  </si>
  <si>
    <t>Procedures listed in monitoring plan are documented, implemented, maintained and effective to mitigate the inherent risks and control risks:
(EU ETS AVR Article 14(c))</t>
  </si>
  <si>
    <t>Correct application of monitoring methodology:
(EU ETS AVR Article 17)</t>
  </si>
  <si>
    <t>Verification of methods applied for missing data:
(EU ETS AVR Article 18)</t>
  </si>
  <si>
    <t>Uncertainty assessment:
(EU ETS AVR Article 19)</t>
  </si>
  <si>
    <t>Data verified in detail and back to source: 
(EU ETS AVR Article 14 &amp; Article 16(2)(g))</t>
  </si>
  <si>
    <t>Data verification:
(EU ETS AVR Article 16 (1),(2g),(2i))</t>
  </si>
  <si>
    <t>Consistency between reported data and 'mass &amp; balance' documentation:
(EU ETS AVR Article 16(2)(e))</t>
  </si>
  <si>
    <t>Consistency between aggregate fuel consumption and fuel purchase/supply data:
(EU ETS AVR Article 16(2)(f))</t>
  </si>
  <si>
    <t>Option A:</t>
  </si>
  <si>
    <t>Option B:</t>
  </si>
  <si>
    <t>Option C:</t>
  </si>
  <si>
    <t>Date of Opinion(s) :</t>
  </si>
  <si>
    <t xml:space="preserve">Accreditation/ Certification/ Registration number: </t>
  </si>
  <si>
    <t>Name of National AB or authority certifying the verifier:</t>
  </si>
  <si>
    <t>&lt; insert reasons why the rule is not complied with - Note Swiss exemption rules are slightly different to the EU rules&gt;</t>
  </si>
  <si>
    <t>The Accreditation and Verification Regulation (Commission Regulation (EU) No. 2018/2067 (hereinafter the "AVR"), defines further requirements for accreditation of verifiers and the verification of emission reports and tonne-kilometre reports.</t>
  </si>
  <si>
    <t>Gas/Diesel/Coal/HFO/etc….. &lt;please state which fuel type(s) apply to the Operator&gt; &lt; Please note that this line requires entry of a list of FUEL types (e.g. refinery fuel gas, coal etc) ONLY.  It is not required to list all individual EMISSIONS sources</t>
  </si>
  <si>
    <t>&lt; please ensure full titles etc are provided.  If more than one methodology (such as calculation or a combination of methodologies are being used) please clearly define which source streams relate to each methodology.&gt;</t>
  </si>
  <si>
    <t>&lt; state what type of factor is being used for the different types of fuels/materials (e.g. defaults/ activity-specific etc)&gt;</t>
  </si>
  <si>
    <t>Completeness of flights/data when compared to air traffic data e.g. Eurocontrol:
(EU ETS AVR Article 16(2)(d))</t>
  </si>
  <si>
    <t xml:space="preserve">&lt;Note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t>
  </si>
  <si>
    <t>Please note that for aircraft operators falling under the EU ETS and Swiss ETS the verification report is combined. Instructions on how to complete the sections in this combined report are included in the guidance in the opinion statement and KGN II.6 on verification report</t>
  </si>
  <si>
    <t>EU ETS Installation</t>
  </si>
  <si>
    <t>Both EU &amp; Swiss Aviation ETSs (combined data)</t>
  </si>
  <si>
    <t>Both EU &amp; Swiss Aviation ETSs (separate data)</t>
  </si>
  <si>
    <t>Phase 4 Verification Report</t>
  </si>
  <si>
    <t>VR P4</t>
  </si>
  <si>
    <t>Update for the EU:Swiss Linkage combined VOS</t>
  </si>
  <si>
    <t xml:space="preserve">This set should be selected by all verifiers where reporting covers the Swiss ETS
Note - check to ensure that the list is valid for Switzerland. </t>
  </si>
  <si>
    <t>&lt;Free Text: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</si>
  <si>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 select the schemes below that are covered by this verification report. Respond to both lines&gt;</t>
  </si>
  <si>
    <t>Complete this Opinion section if the report is for a report that only covers EU ETS aviation emissions; OR The data for EU Aviation and Swiss Aviation are verified as separate sets of data</t>
  </si>
  <si>
    <t>Materiality applied to Swiss ETS declared emissions</t>
  </si>
  <si>
    <t>Date of written approval from Competent Authority for a virtual site visit:</t>
  </si>
  <si>
    <t>Cells in green will automatically calculate or give an auto message depending on the information given in other cells</t>
  </si>
  <si>
    <t xml:space="preserve">The EU and Switzerland have concluded an agreement linking their respective emission trading schemes. The agreement has entered into force on 1 January 2020. In line with the Agreement every aircraft operator is assigned to one administering Member State which is responsible for enforcing EU ETS and the Swiss ETS. To effectively manage the administration of EU ETS and the Swiss ETS a one-stop shop has been introduced. For that reason combined templates have been developed for the monitoring plan, the emisssion report and the verification report for aircraft operators falling under the EU ETS and Swiss ETS. </t>
  </si>
  <si>
    <t>&lt; please state which process source stream(s) apply to the installation&gt; Please note this line requires a high level comment on the process source of the emissions being reported (e.g. calcination of lime/ waste gas scrubbing/ etc).  No significant detail is required.</t>
  </si>
  <si>
    <t>Complete this Opinion section if the report is for the combined total for both EU ETS AND Swiss aviation emissions, and the Swiss emissions are &lt;1000t</t>
  </si>
  <si>
    <t>Complete this Opinion section for the Swiss Emissions if the emissions report covers data for both EU ETS AND Swiss aviation emissions, but the Swiss emissions are 1000t or more.  In this case Option A will also be completed for the EU ETS related data.</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</si>
  <si>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end&gt;</t>
  </si>
  <si>
    <t xml:space="preserve">&lt; insert figures only&gt;  Due to Regulation  (EU) 2017/2392 for preparing for ICAO’s global market based measure, no further submissions of t km data are currently planned. However, a new amendment of the EU ETS Directive may require the submission of tonne km data in the future again. If submission of tonne km is required, separate verification opinion statements are needed. Use VOS option A and C in that case (if the aircraft operator is falling under EU ETS and Swiss ETS) </t>
  </si>
  <si>
    <t>This set should be selected only if the verifier is a Certified Natural Person as outlined under Article 55(2) of the AVR.</t>
  </si>
  <si>
    <t>Conduct of the Verification (3) - For Verifiers Certified under AVR Article 55(2)</t>
  </si>
  <si>
    <t>If Yes, did the number of flights with data gaps exceed 5% of the annual reported flights?</t>
  </si>
  <si>
    <t>If Yes, was this approved by the competent authority before completion of the verification?</t>
  </si>
  <si>
    <t>Name of  EU ETS (lead) auditor(s)/ technical experts undertaking site visit(s):</t>
  </si>
  <si>
    <t>If it concerns the verification of an operator's emission report, this question can be left blank.</t>
  </si>
  <si>
    <t>if it concerns the verification of an operator's emission report, this question can be left blank</t>
  </si>
  <si>
    <t>CORSIA</t>
  </si>
  <si>
    <t>Data verified in detail and back to source: 
(AVR Article 14 &amp; Article 16(2)(g))</t>
  </si>
  <si>
    <t>Control activities are documented, implemented, maintained and effective to mitigate the inherent risks:
(AVR Article 14(b))</t>
  </si>
  <si>
    <t>Procedures listed in monitoring plan are documented, implemented, maintained and effective to mitigate the inherent risks and control risks:
(AVR Article 14(c))</t>
  </si>
  <si>
    <t>Data verification:
(AVR Article 16 (1),(2g),(2i))</t>
  </si>
  <si>
    <t>Completeness of flights/data when compared to air traffic data e.g. Eurocontrol:
(AVR Article 16(2)(d))</t>
  </si>
  <si>
    <t>Consistency between reported data and 'mass &amp; balance' documentation:
(AVR Article 16(2)(e))</t>
  </si>
  <si>
    <t>Consistency between aggregate fuel consumption and fuel purchase/supply data:
(AVR Article 16(2)(f))</t>
  </si>
  <si>
    <t>Correct application of monitoring methodology:
(AVR Article 17)</t>
  </si>
  <si>
    <t>Verification of methods applied for missing data:
(AVR Article 18)</t>
  </si>
  <si>
    <t>Uncertainty assessment:
(AVR Article 19)</t>
  </si>
  <si>
    <t>EU Regulation on CORSIA and M&amp;R met:</t>
  </si>
  <si>
    <t xml:space="preserve">&lt; confirmation of valid uncertainty assessments&gt; </t>
  </si>
  <si>
    <t>Opinion Statement (CORSIA)</t>
  </si>
  <si>
    <t xml:space="preserve">The formal opinion document to be signed by the verifier's authorised signatory. This tab has to be filled in for the verification of CORSIA emission reports from aircraft operators falling under Commission Regulation 2019/ 1603. Aircraft operators subject to both EU ETS and CORSIA have to fill in the opinion statement (aviation) and opinion statement (opinion statement CORSIA aviation) to report separately on both verifications. Please see KGN II.6 for more information. </t>
  </si>
  <si>
    <t>CORSIA Annual Emissions Reporting</t>
  </si>
  <si>
    <t xml:space="preserve">Signed on behalf of </t>
  </si>
  <si>
    <t>&lt;please confirm that biofuels for aviation for which an emission factor of zero is claimed, meets the EU sustainability and GHG savings criteria. If zero rating is not claimed enter N/A&gt;</t>
  </si>
  <si>
    <t>Swiss Aviation</t>
  </si>
  <si>
    <t>Updated to add an opinion statement for CORSIA</t>
  </si>
  <si>
    <t>&lt;Please also include confirmation of compliance with the rule that biofuels, bioliquids and biomass fuels used for combustion for which an emission factor of zero is claimed meets the  sustainability and/or the greenhouse gas emissions saving criteria laid down in paragraphs 2 to 7 and 10 of Article 29 of the RED DIrective. Please see MRR Guidance 3 on when sustainability and GHG savings criteria apply&gt;</t>
  </si>
  <si>
    <t>&lt;please fill in the box if the site is physically visited or if a virtual site visit has been carried out according to Article 34a AVR. Enter N/A if no  visit was carried out at all&gt;</t>
  </si>
  <si>
    <t>This is the  version of the Verification Report template, as unanimously re-endorsed by the Climate Change Committee by written procedure in August 2016 and updated in January 2022</t>
  </si>
  <si>
    <t>For the verification of emission reports of aircraft operators falling under Commission Regulation 2019/ 1603 a separate verification opinion statement (CORSIA) has been developed. Verifiers verifying emission reports of aircraft operators that are  subject to EU ETS and CORSIA, have to sign off separately on the EU ETS data and CORSIA data. They have to complete two separate verification reports to report on  EU ETS and CORSIA verifications.</t>
  </si>
  <si>
    <t xml:space="preserve">Aircraft operators falling under Commission Regulation 2019/ 1603 have to meet the MRR. Commission Regulation 2019/1603 also outlines which flights to report under CORSIA. Aircraft operators have to take  these requirements into account when assessing the completeness of flights </t>
  </si>
  <si>
    <t>ReportingScope</t>
  </si>
  <si>
    <t>Use Verification Opinion Statement (VOS) option A</t>
  </si>
  <si>
    <t>Use Verification Opinion Statement (VOS) option B</t>
  </si>
  <si>
    <t>Use Verification Opinion Statement (VOS) options A &amp; C</t>
  </si>
  <si>
    <t>Use Verification Opinion Statement (VOS) option C</t>
  </si>
  <si>
    <t>Bugfixed, Translation sheet prepared</t>
  </si>
  <si>
    <t>http://eur-lex.europa.eu/eli/dir/2003/87</t>
  </si>
  <si>
    <t>https://eur-lex.europa.eu/eli/reg_impl/2018/2067</t>
  </si>
  <si>
    <t>https://ec.europa.eu/clima/eu-action/eu-emissions-trading-system-eu-ets/monitoring-reporting-and-verification-eu-ets-emissions_en</t>
  </si>
  <si>
    <t>https://ec.europa.eu/clima/eu-action/eu-emissions-trading-system-eu-ets_en</t>
  </si>
  <si>
    <t xml:space="preserve">Article 15 of Directive 2003/87/EC requires Member States to ensure that the reports submitted by operators and aircraft operators, pursuant to Article 14 of that Directive, are verified in accordance with Commission Regulation (EU) No. 2018/2067 on the verification of greenhouse gas emission reports and tonne-kilometre reports and the accreditation of verifiers pursuant to Directive 2003/87/EC. </t>
  </si>
  <si>
    <t xml:space="preserve">If yes &lt; insert date of visit&gt;. If a virtual site visit has been carried out according to Article 34a AVR please also insert date of virtual site visit. </t>
  </si>
  <si>
    <t xml:space="preserve">AVR Article 31 and 32: Justification for not undertaking site visit </t>
  </si>
  <si>
    <t>if no above, insert brief reasons why a site visit was not considered necessary</t>
  </si>
  <si>
    <t xml:space="preserve">AVR Article 34a: Justification for conducting a virtual site visit </t>
  </si>
  <si>
    <t xml:space="preserve">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t>
  </si>
  <si>
    <t>If response above is no, the date of written Competent Authority approval for waiver of the site visit requirement is: &lt; insert date&gt;</t>
  </si>
  <si>
    <t>COMPLIANCE WITH EU ETS RULES FOR EU ETS tCO2 DECLARED ABOVE</t>
  </si>
  <si>
    <t>&lt; OR this opinion text if it is not possible to verify the data due to material misstatement(s), limitation of scope or non-conformities that, individually or combined with other non-conformities  that provide insufficient clarity and prevent the verifier from stating with reasonable assurance that the data are free from material misstatements. These issues should be specifically identified, as material items, in Annex 1, along with non-material concerns remaining at the point of final verification&gt;</t>
  </si>
  <si>
    <t>&lt; insert the National Accreditation Body's name e.g. COFRAC if verifier is accredited; insert name of the Certifying National Authority if the verifier is certified under AVR Article 55(2).&gt;</t>
  </si>
  <si>
    <t>Total EU ETS Emissions tCO2e:</t>
  </si>
  <si>
    <t>Total Swiss ETS Emissions tCO2e:</t>
  </si>
  <si>
    <t>Article 33: Justification for not undertaking site visit:</t>
  </si>
  <si>
    <t>If response above is no, the date of written Competent Authority approval for virtual site visit requirement is: &lt; insert date&gt;</t>
  </si>
  <si>
    <t>COMPLIANCE WITH SWISS ETS RULES FOR SWISS ETS tCO2 DECLARED ABOVE</t>
  </si>
  <si>
    <t>Use the + symbol (or click the square) in the left margin to hide this Option if it is not applicable</t>
  </si>
  <si>
    <t>Delete the Opinion Template text lines in this OPTION that are NOT applicable - THE OPINION TEXT SELECTED APPLIES WHERE ONLY EU ETS ARE REPORTED</t>
  </si>
  <si>
    <t>We have conducted a verification of the greenhouse gas data reported by the above Aircraft Operator in its Annual Emissions Report [or Tonne-kilometre report] as presented above for the EU ETS.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</si>
  <si>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for the EU ETS.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</si>
  <si>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We have conducted a verification of the greenhouse gas data [or Tonne-kilometre data] reported by the above Aircraft Operator in its Annual Emissions Report [or Tonne-km report] as presented above for the EU ETS.   On the basis of the verification work undertaken (see Annex 2) these data are fairly stated, with the exception of: </t>
  </si>
  <si>
    <t>&lt; OR this opinion text if the opinion is qualified with comments for the user of the opinion in relation to EU ETS reporting. 
Please provide brief details of any exceptions that might affect the data and therefore qualify the opinion.</t>
  </si>
  <si>
    <t>‌NOTE - only a positive form of words is acceptable for a verified opinion - DO NOT CHANGE THE FORM OF WORDS IN THESE OPINION TEXTS - AMEND THE REPORT TYPE AND ADD DETAIL OR ADD COMMENTS WHERE REQUESTED</t>
  </si>
  <si>
    <t>We have conducted a verification of the greenhouse gas data [or Tonne-kilometre data] reported by the above Aircraft Operator in its Annual Emissions Report [or Tonne-km report] as presented above for the EU ETS.  On the basis of the work undertaken (see Annex 2) these data CANNOT be verified due to - &lt;select/delete as appropriate&gt;</t>
  </si>
  <si>
    <t>&lt;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t>
  </si>
  <si>
    <t>Delete the Opinion Template text lines that are NOT applicable - THE OPINION TEXT SELECTED APPLIES WHERE COMBINED EU ETS &amp; SWISS ETS DATA ARE REPORTED</t>
  </si>
  <si>
    <t>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</si>
  <si>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FOR BOTH OF THE ETSs.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</si>
  <si>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We have conducted a verification of the greenhouse gas data reported by the above Aircraft Operator in its Annual Emissions Report as presented above for the EU ETS and Swiss ETS.   On the basis of the verification work undertaken (see Annex 2) these data are fairly stated, with the exception of: </t>
  </si>
  <si>
    <t xml:space="preserve">&lt; OR this opinion text if the opinion is qualified with comments for the user of the opinion in relation to combined EU ETS and Swiss ETS data.
Please provide brief details of any exceptions that might affect the data and therefore qualify the opinion. </t>
  </si>
  <si>
    <t>‌NOTE - only a positive form of words is acceptable for a verified opinion - DO NOT CHANGE THE FORM OF WORDS IN THESE OPINION TEXTS -  AND ADD DETAIL OR ADD COMMENTS WHERE REQUESTED</t>
  </si>
  <si>
    <t>&lt;Note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&lt;PLEASE SELECT WHICH SCHEME THE COMMENTS APPLY TO; IF MORE THAN ONE SCHEME HAS COMMENTS LIST EACH UNDER ITS OWN HEADING&gt;</t>
  </si>
  <si>
    <t>We have conducted a verification of the greenhouse gas data reported by the above Aircraft Operator in its Annual Emissions Report containing the combined data as presented above for the EU ETS and Swiss ETS.  On the basis of the work undertaken (see Annex 2) these data CANNOT be verified due to - &lt;select/delete as appropriate&gt;</t>
  </si>
  <si>
    <t>Delete the Opinion Template text lines that are NOT applicable - THE OPINION TEXT SELECTED APPLIES WHERE SWISS ETS DATA IS REPORTED SEPARATELY</t>
  </si>
  <si>
    <t>&lt; Either this opinion text if there is no problem and there are no specific comments to be made in relation to things that might affect data quality or the interpretation of the opinion by a user OF THE SWISS ETS.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</si>
  <si>
    <t xml:space="preserve">We have conducted a verification of the greenhouse gas data reported by the above Aircraft Operator in its Annual Emissions Report as presented above for the Swiss ETS.   On the basis of the verification work undertaken (see Annex 2) these data are fairly stated, with the exception of: </t>
  </si>
  <si>
    <t>&lt; OR this opinion text if the opinion is qualified with comments for the user of the opinion in relation to Swiss ETS data.
Please provide brief details of any exceptions that might affect the data and therefore qualify the opinion.</t>
  </si>
  <si>
    <t>‌NOTE - only a positive form of words is acceptable for a verified opinion - DO NOT CHANGE THE FORM OF WORDS IN THESE OPINION TEXTS - AND ADD DETAIL OR ADD COMMENTS WHERE REQUESTED</t>
  </si>
  <si>
    <t>&lt;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misstatements.These issues (material misstatements, non-conformities or non-compliance) should be specifically identified, as material items, in Annex 1, along with non-material concerns remaining at the point of final verification)&gt;</t>
  </si>
  <si>
    <t>&lt; insert the national Accreditation Body's name e.g. COFRAC if verifier is accredited; insert name of the Certifying National Authority if the verifier is certified under AVR Article 55(2);  insert the name of the Swiss approving body, if relevant.&gt;</t>
  </si>
  <si>
    <t>COMPLIANCE WITH EU CORSIA RULES FOR CORSIA tCO2 DECLARED ABOVE</t>
  </si>
  <si>
    <t>Delete the Opinion Template text lines in this OPTION that are NOT applicable - THE OPINION TEXT SELECTED APPLIES WHERE ONLY CORSIA IS REPORTED</t>
  </si>
  <si>
    <t>We have conducted a verification of the greenhouse gas data reported by the above Aircraft Operator in its Annual Emissions Report as presented above for the CORSIA.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</si>
  <si>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for CORSIA.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</si>
  <si>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We have conducted a verification of the greenhouse gas data reported by the above Aircraft Operator in its Annual Emissions Report as presented above for the CORSIA.   On the basis of the verification work undertaken (see Annex 2) these data are fairly stated, with the exception of: </t>
  </si>
  <si>
    <t>&lt; OR this opinion text if the opinion is qualified with comments for the user of the opinion in relation to CORSIA reporting. 
Please provide brief details of any exceptions that might affect the data and therefore qualify the opinion.</t>
  </si>
  <si>
    <t>We have conducted a verification of the greenhouse gas data reported by the above Aircraft Operator in its Annual Emissions Report as presented above for the CORSIA.  On the basis of the work undertaken (see Annex 2) these data CANNOT be verified due to - &lt;select/delete as appropriate&gt;</t>
  </si>
  <si>
    <t>Please select "Yes" or "No" in the column "Material?" as appropriate AND specify which scheme the finding relates to</t>
  </si>
  <si>
    <t>a data gap method as required by Article 66 MRR or Annex 16 of the Swiss CO2 Ordinance (in the case of Swiss ETS).  Please select which scheme the data gap comment applies to</t>
  </si>
  <si>
    <t>The Operator is solely responsible for the preparation and reporting of their annual greenhouse gas (GHG) emissions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</si>
  <si>
    <t xml:space="preserve">The Verifier (as named on the Opinion Statement) is responsible for, in accordance with its verification contract and Commission Regulation EU no. 2018/2067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</si>
  <si>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approved monitoring plan.  This also involved assessing where necessary estimates and judgements made by the Operator in preparing the data and considering the overall adequacy of the presentation of the data in the Annual Emissions Report and its potential for material misstatement.</t>
  </si>
  <si>
    <t>1) EU Regulation EU no.  2018/2067 on verification of GHG emissions reports and tonne-kilometre reports and the accreditation of verifiers pursuant to Directive 2003/87/EC….. (AVR)</t>
  </si>
  <si>
    <t>2) EN ISO 14065:2020 General principles and requirements for bodies validating and verifying environmental information</t>
  </si>
  <si>
    <t>3) EN ISO 14064-3:2019 Specification with guidance for the validation and verification of GHG assertions</t>
  </si>
  <si>
    <t>1) EC Regulation EU no.  2018/2067 on verification of GHG emissions reports and tonne-kilometre reports and the accreditation of verifiers pursuant to Directive 2003/87/EC….. (AVR)</t>
  </si>
  <si>
    <t>This set should be selected by all verifiers where reporting covers the EU ETS
Note - check to ensure that the list is valid for the Member State in which the opinon is being issued as some MS Guidance may only be applicable in an individual MS.
As a minimum, the relevant EU Regulations and EC Guidance must be included</t>
  </si>
  <si>
    <t>A) EC Regulation EU no. 2018/2066 on the Monitoring and Reporting of GHGs pursuant to Directive 2003/87/EC (MRR)</t>
  </si>
  <si>
    <t>A: Federal Act on the Reduction of CO2 Emissions</t>
  </si>
  <si>
    <t>B: Ordinance on Reduction of CO2 Eemissions</t>
  </si>
  <si>
    <t>&lt; this should list any changes to the monitoring plan that were not notified to the Competent Authority by the end of the year and have not been approved by the Competent Authority before completion of the verification.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</si>
  <si>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</si>
  <si>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 xml:space="preserve">http://eur-lex.europa.eu/LexUriServ/LexUriServ.do?uri=CONSLEG:2003L0087:20090625:EN:PDF </t>
  </si>
  <si>
    <t>The Accreditation and Verification Regulation (Commission Regulation (EU) No. 600/2012 (hereinafter the "AVR"), defines further requirements for accreditation of verifiers and the verification of emission reports and tonne-kilometre reports.</t>
  </si>
  <si>
    <t xml:space="preserve">http://eur-lex.europa.eu/LexUriServ/LexUriServ.do?uri=OJ:L:2012:181:0001:0029:EN:PDF  </t>
  </si>
  <si>
    <t>This is the version of the Verification Report template, as unanimously re-endorsed by the Climate Change Committee by written procedure in August 2016.</t>
  </si>
  <si>
    <t xml:space="preserve">http://ec.europa.eu/clima/policies/ets/monitoring/index_en.htm </t>
  </si>
  <si>
    <t>EU Legistlation:</t>
  </si>
  <si>
    <t>http://ec.europa.eu/clima/policies/ets/index_en.htm</t>
  </si>
  <si>
    <t>Gas/Diesel/Coal/HFO/etc….. &lt;please state which fuel type(s) apply to the Operator&gt;&lt; Please note that this line requires entry of a list of FUEL types (e.g. refinery fuel gas, coal etc) ONLY.  It is not required to list all individual EMISSIONS sources</t>
  </si>
  <si>
    <t>&lt; please state which process source stream(s) apply to the installation&gt;Please note this line requires a high level comment on the process source of the emissions being reported (e.g. calcination of lime/ waste gas scrubbing/ etc).  No significant detail is  required.</t>
  </si>
  <si>
    <t xml:space="preserve">&lt; please ensure full titling etc is provided.  If more than one methodology (such as calculation or a combination of methodologies are being used) please clearly define which source streams relate to each methodology. </t>
  </si>
  <si>
    <t>&lt; state what type of factor is being used for the different types of fuels/materials (e.g. defaults/ activity-specific etc)</t>
  </si>
  <si>
    <t>yes or no &lt; E.g. because the emissions calculation and information management processes are elsewhere.  E.g. installation is unmanned and all meters are read by remote telemetry. Please see relevant guidance developed by European Commission Services.</t>
  </si>
  <si>
    <r>
      <t>If yes</t>
    </r>
    <r>
      <rPr>
        <i/>
        <sz val="10"/>
        <color indexed="32"/>
        <rFont val="Arial"/>
        <family val="2"/>
      </rPr>
      <t xml:space="preserve"> &lt; insert date of visit&gt;</t>
    </r>
  </si>
  <si>
    <t>Name of EU ETS (lead) auditor(s)/ technical experts undertaking site visit(s):</t>
  </si>
  <si>
    <t>Justification for not undertaking site visit</t>
  </si>
  <si>
    <r>
      <t xml:space="preserve">if no, </t>
    </r>
    <r>
      <rPr>
        <i/>
        <sz val="10"/>
        <color indexed="32"/>
        <rFont val="Arial"/>
        <family val="2"/>
      </rPr>
      <t>insert brief reasons why a site visit was not considered necessary</t>
    </r>
  </si>
  <si>
    <r>
      <t>If no, the date of written Competent Authority approval for waive of the site visit requirement is:</t>
    </r>
    <r>
      <rPr>
        <i/>
        <sz val="10"/>
        <color indexed="32"/>
        <rFont val="Arial"/>
        <family val="2"/>
      </rPr>
      <t xml:space="preserve"> &lt; insert date&gt;</t>
    </r>
  </si>
  <si>
    <t>COMPLIANCE WITH EU ETS RULES</t>
  </si>
  <si>
    <t>&lt;please also include confirmation of compliance with the rule that biofuels or bioliquids, for which an emission factor of zero is claimed, meets the EU sustainability criteria&gt;</t>
  </si>
  <si>
    <t>EU Regulation on A&amp;V met:</t>
  </si>
  <si>
    <t>Article 14(a) and Article 16(2)(f) Data verified in detail and back to source:</t>
  </si>
  <si>
    <t>If yes, was this part of site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</si>
  <si>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</si>
  <si>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</si>
  <si>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16: Data verification:</t>
  </si>
  <si>
    <t>Article 17: Correct application of monitoring methodology:</t>
  </si>
  <si>
    <t>Article 17(4): Reporting of planned or actual changes:</t>
  </si>
  <si>
    <t>Article 18: Verification of methods applied for missing data:</t>
  </si>
  <si>
    <t>Article 19: Uncertainty assessment:</t>
  </si>
  <si>
    <r>
      <t xml:space="preserve">Signed on behalf of </t>
    </r>
    <r>
      <rPr>
        <b/>
        <i/>
        <sz val="10"/>
        <rFont val="Arial"/>
        <family val="2"/>
      </rPr>
      <t>&lt;insert name of verifier here&gt;:</t>
    </r>
  </si>
  <si>
    <t>Name of National AB or verifier Certifying National Authority:</t>
  </si>
  <si>
    <t>&lt; insert the National Accreditation Body's name e.g. UKAS if verifier is accredited; insert name of the Certifying National Authority if the verifier is certified under AVR Article 54(2).&gt;</t>
  </si>
  <si>
    <r>
      <t>Total Emissions tCO</t>
    </r>
    <r>
      <rPr>
        <b/>
        <vertAlign val="subscript"/>
        <sz val="10"/>
        <rFont val="Arial"/>
        <family val="2"/>
      </rPr>
      <t>2e</t>
    </r>
    <r>
      <rPr>
        <b/>
        <sz val="10"/>
        <rFont val="Arial"/>
        <family val="2"/>
      </rPr>
      <t>:</t>
    </r>
  </si>
  <si>
    <t>Yes / No &lt; Noting the MRR definition of 'site' for aviation, E.g. because the emissions calculation and information management processes are elsewhere.   See relevant guidance developed by the European Commission Services</t>
  </si>
  <si>
    <t>&lt;enter N/A if the site is not physically visited&gt;</t>
  </si>
  <si>
    <t>Justification for not undertaking site visit:</t>
  </si>
  <si>
    <t>Use of biofuels has been assessed in accordance with Article 18 of Directive 2009/28/EC:</t>
  </si>
  <si>
    <t>&lt;please confirm that biofuels for aviation for which an emission factor of zero is claimed, meets the EU sustainability criteria. If zero rating is not claimed or if this concerns verification of tonne-kilometre data, enter N/A&gt;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</si>
  <si>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</si>
  <si>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</si>
  <si>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</si>
  <si>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</si>
  <si>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 xml:space="preserve"> &lt; confirmation of valid uncertainty assessments&gt; &lt;for tonne-kilometre data, enter N/A&gt;</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</si>
  <si>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t>
  </si>
  <si>
    <t xml:space="preserve">Delete the Opinion Template text lines that are NOT applicable
</t>
  </si>
  <si>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</si>
  <si>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</si>
  <si>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</si>
  <si>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t>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t>
  </si>
  <si>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</si>
  <si>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Date of Opinion :</t>
  </si>
  <si>
    <t>&lt; insert the national Accreditation Body's name e.g. UKAS if verifier is accredited; insert name of the Certifying National Authority if the verifier is certified under AVR Article 54(2).&gt;</t>
  </si>
  <si>
    <t>Please select "Yes" or "No" in the column "Material?" as appropriate</t>
  </si>
  <si>
    <t>If Yes, was this approved by the CA before completion of the verification?</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</si>
  <si>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</si>
  <si>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</si>
  <si>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 xml:space="preserve"> </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</si>
  <si>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</si>
  <si>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</si>
  <si>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</si>
  <si>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 xml:space="preserve">•   the Operator or Aircraft operator is not complying with  Regulation EU no. 601/2012 on monitoring and reporting , even if the monitoring plan is approved by the competent authority.                                                                                                                                                            </t>
  </si>
  <si>
    <t>•  improvements can be made to the Operator's or Aircraft operator's performance in monitoring and reporting of emissions and/or compliance with the approved monitoring plan and Regulation EU no. 601/2012 on monitoring and reporting.</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</si>
  <si>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</si>
  <si>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t>See Article 23 of AVR</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</si>
  <si>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</si>
  <si>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1) EU Regulation EU no. 600/2012 on verification of GHG emissions reports and tonne-kilometre reports and the accreditation of verifiers pursuant to Directive 2003/87/EC….. (AVR)</t>
  </si>
  <si>
    <t>2) EN ISO 14065:2013 Requirements for greenhouse gas validation and verification bodies for use in accreditation or other forms of recognition.</t>
  </si>
  <si>
    <t>3) EN ISO 14064-3:2012 Specification with guidance for the validation and verification of GHG assertions</t>
  </si>
  <si>
    <t>Conduct of the Verification (3) - For Verifiers Certified under AVR Article 54(2)</t>
  </si>
  <si>
    <t>This set should be selected only if the verifier is a Certified Natural Person as outlined under Article 54(2) of the AVR.</t>
  </si>
  <si>
    <t>1) EC Regulation EU no. 600/2012 on verification of GHG emissions reports and tonne-kilometre reports and the accreditation of verifiers pursuant to Directive 2003/87/EC…..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</si>
  <si>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</si>
  <si>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A) EC Regulation EU no. 601/2012 on the Monitoring and Reporting of GHGs pursuant to Directive 2003/87/EC (MRR)</t>
  </si>
  <si>
    <t>&lt;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t>
  </si>
  <si>
    <t>accredited</t>
  </si>
  <si>
    <t>certified</t>
  </si>
  <si>
    <t>yes</t>
  </si>
  <si>
    <t>a data gap method as required by Article 65 MRR</t>
  </si>
  <si>
    <t>; 'Guidelines and Conditions'!$B$1</t>
  </si>
  <si>
    <t>; 'Guidelines and Conditions'!$B$2</t>
  </si>
  <si>
    <t>; 'Guidelines and Conditions'!$B$4</t>
  </si>
  <si>
    <t>; 'Guidelines and Conditions'!$B$5</t>
  </si>
  <si>
    <t>; 'Guidelines and Conditions'!$B$6</t>
  </si>
  <si>
    <t>; 'Guidelines and Conditions'!$B$7</t>
  </si>
  <si>
    <t>; 'Guidelines and Conditions'!$B$8</t>
  </si>
  <si>
    <t>; 'Guidelines and Conditions'!$B$10</t>
  </si>
  <si>
    <t>; 'Guidelines and Conditions'!$C$12</t>
  </si>
  <si>
    <t>Guidelines and Conditions'!$C$14</t>
  </si>
  <si>
    <t>; 'Guidelines and Conditions'!$C$15</t>
  </si>
  <si>
    <t>Guidelines and Conditions'!$C$16</t>
  </si>
  <si>
    <t>Guidelines and Conditions'!$C$18</t>
  </si>
  <si>
    <t>; 'Guidelines and Conditions'!$C$19</t>
  </si>
  <si>
    <t>Guidelines and Conditions'!$C$20</t>
  </si>
  <si>
    <t>; 'Guidelines and Conditions'!$C$22</t>
  </si>
  <si>
    <t>; 'Guidelines and Conditions'!$C$23</t>
  </si>
  <si>
    <t>; 'Guidelines and Conditions'!$C$25</t>
  </si>
  <si>
    <t>; 'Guidelines and Conditions'!$C$27</t>
  </si>
  <si>
    <t>; 'Guidelines and Conditions'!$C$28</t>
  </si>
  <si>
    <t>; 'Guidelines and Conditions'!$C$30</t>
  </si>
  <si>
    <t>; 'Guidelines and Conditions'!$C$31</t>
  </si>
  <si>
    <t>; 'Guidelines and Conditions'!$C$33</t>
  </si>
  <si>
    <t>Guidelines and Conditions'!$C$34</t>
  </si>
  <si>
    <t>Guidelines and Conditions'!$C$35</t>
  </si>
  <si>
    <t>Guidelines and Conditions'!$C$36</t>
  </si>
  <si>
    <t>; 'Guidelines and Conditions'!$C$38</t>
  </si>
  <si>
    <t>; 'Guidelines and Conditions'!$C$40</t>
  </si>
  <si>
    <t>; 'Guidelines and Conditions'!$C$42</t>
  </si>
  <si>
    <t>; 'Guidelines and Conditions'!$B$45</t>
  </si>
  <si>
    <t>; 'Guidelines and Conditions'!$B$46</t>
  </si>
  <si>
    <t>Guidelines and Conditions'!$C$47</t>
  </si>
  <si>
    <t>; 'Guidelines and Conditions'!$E$47</t>
  </si>
  <si>
    <t>; 'Guidelines and Conditions'!$C$48</t>
  </si>
  <si>
    <t>Guidelines and Conditions'!$E$48</t>
  </si>
  <si>
    <t>; 'Guidelines and Conditions'!$C$49</t>
  </si>
  <si>
    <t>Guidelines and Conditions'!$C$43; 'Guidelines and Conditions'!$E$49</t>
  </si>
  <si>
    <t>; 'Guidelines and Conditions'!$B$50</t>
  </si>
  <si>
    <t>; 'Guidelines and Conditions'!$C$51</t>
  </si>
  <si>
    <t>; 'Guidelines and Conditions'!$B$54</t>
  </si>
  <si>
    <t>; 'Guidelines and Conditions'!$B$55</t>
  </si>
  <si>
    <t>; 'Guidelines and Conditions'!$B$69</t>
  </si>
  <si>
    <t>; 'Guidelines and Conditions'!$B$70</t>
  </si>
  <si>
    <t>; 'READ ME How to use this file'!$B$1</t>
  </si>
  <si>
    <t>; 'READ ME How to use this file'!$B$2</t>
  </si>
  <si>
    <t>; 'READ ME How to use this file'!$B$3</t>
  </si>
  <si>
    <t>; 'READ ME How to use this file'!$B$4</t>
  </si>
  <si>
    <t>; 'READ ME How to use this file'!$C$3; 'READ ME How to use this file'!$C$4</t>
  </si>
  <si>
    <t>READ ME How to use this file'!$C$5</t>
  </si>
  <si>
    <t>READ ME How to use this file'!$B$6</t>
  </si>
  <si>
    <t>READ ME How to use this file'!$C$6</t>
  </si>
  <si>
    <t>; 'READ ME How to use this file'!$B$7</t>
  </si>
  <si>
    <t>; 'READ ME How to use this file'!$C$7</t>
  </si>
  <si>
    <t>; 'READ ME How to use this file'!$B$8</t>
  </si>
  <si>
    <t>; 'READ ME How to use this file'!$C$8</t>
  </si>
  <si>
    <t>; 'READ ME How to use this file'!$B$9</t>
  </si>
  <si>
    <t>; 'READ ME How to use this file'!$C$9</t>
  </si>
  <si>
    <t>; 'READ ME How to use this file'!$A$11</t>
  </si>
  <si>
    <t>; 'READ ME How to use this file'!$B$12</t>
  </si>
  <si>
    <t>; 'READ ME How to use this file'!$B$13</t>
  </si>
  <si>
    <t>READ ME How to use this file'!$B$14</t>
  </si>
  <si>
    <t>; 'READ ME How to use this file'!$B$15</t>
  </si>
  <si>
    <t>; 'READ ME How to use this file'!$B$17</t>
  </si>
  <si>
    <t>; 'READ ME How to use this file'!$B$18</t>
  </si>
  <si>
    <t>; 'READ ME How to use this file'!$B$20</t>
  </si>
  <si>
    <t>; 'READ ME How to use this file'!$B$21</t>
  </si>
  <si>
    <t>; 'Opinion Statement (Inst)'!$A$6</t>
  </si>
  <si>
    <t>; 'Opinion Statement (Inst)'!$A$7</t>
  </si>
  <si>
    <t>; 'Opinion Statement (Inst)'!$A$8</t>
  </si>
  <si>
    <t>; 'Opinion Statement (Inst)'!$A$10</t>
  </si>
  <si>
    <t>; 'Opinion Statement (Inst)'!$A$13</t>
  </si>
  <si>
    <t>; 'Opinion Statement (Inst)'!$A$14</t>
  </si>
  <si>
    <t>; 'Opinion Statement (Inst)'!$C$14</t>
  </si>
  <si>
    <t>; 'Opinion Statement (Inst)'!$C$19</t>
  </si>
  <si>
    <t>; 'Opinion Statement (Inst)'!$A$21</t>
  </si>
  <si>
    <t>; 'Opinion Statement (Inst)'!$A$22</t>
  </si>
  <si>
    <t>; 'Opinion Statement (Inst)'!$A$23</t>
  </si>
  <si>
    <t>; 'Opinion Statement (Inst)'!$C$23</t>
  </si>
  <si>
    <t>; 'Opinion Statement (Inst)'!$A$24</t>
  </si>
  <si>
    <t>Opinion Statement (Inst)'!$C$24</t>
  </si>
  <si>
    <t>; 'Opinion Statement (Inst)'!$A$25</t>
  </si>
  <si>
    <t>Opinion Statement (Inst)'!$C$25</t>
  </si>
  <si>
    <t>Opinion Statement (Inst)'!$C$26</t>
  </si>
  <si>
    <t>Opinion Statement (Inst)'!$C$27</t>
  </si>
  <si>
    <t>; 'Opinion Statement (Inst)'!$A$28</t>
  </si>
  <si>
    <t>; 'Opinion Statement (Inst)'!$A$31</t>
  </si>
  <si>
    <t>Opinion Statement (Inst)'!$C$31</t>
  </si>
  <si>
    <t>Opinion Statement (Inst)'!$C$32</t>
  </si>
  <si>
    <t>; 'Opinion Statement (Inst)'!$A$33</t>
  </si>
  <si>
    <t>Opinion Statement (Inst)'!$A$34</t>
  </si>
  <si>
    <t>Opinion Statement (Inst)'!$A$35</t>
  </si>
  <si>
    <t>Opinion Statement (Inst)'!$C$35</t>
  </si>
  <si>
    <t>; 'Opinion Statement (Inst)'!$A$37</t>
  </si>
  <si>
    <t>Opinion Statement (Inst)'!$C$37</t>
  </si>
  <si>
    <t>; 'Opinion Statement (Inst)'!$C$39</t>
  </si>
  <si>
    <t>; 'Opinion Statement (Inst)'!$A$42</t>
  </si>
  <si>
    <t>Opinion Statement (Inst)'!$C$44</t>
  </si>
  <si>
    <t>Opinion Statement (Inst)'!$A$55</t>
  </si>
  <si>
    <t>; 'Opinion Statement (Inst)'!$C$55</t>
  </si>
  <si>
    <t>; 'Opinion Statement (Inst)'!$C$60</t>
  </si>
  <si>
    <t>; 'Opinion Statement (Inst)'!$C$61</t>
  </si>
  <si>
    <t>; 'Opinion Statement (Inst)'!$A$66</t>
  </si>
  <si>
    <t>; 'Opinion Statement (Inst)'!$C$66</t>
  </si>
  <si>
    <t>; 'Opinion Statement (Inst)'!$C$83</t>
  </si>
  <si>
    <t>; 'Opinion Statement (Inst)'!$B$84</t>
  </si>
  <si>
    <t>; 'Opinion Statement (Inst)'!$C$84</t>
  </si>
  <si>
    <t>; 'Opinion Statement (Inst)'!$C$85</t>
  </si>
  <si>
    <t>; 'Opinion Statement (Inst)'!$B$86</t>
  </si>
  <si>
    <t>; 'Opinion Statement (Inst)'!$C$86</t>
  </si>
  <si>
    <t>; 'Opinion Statement (Inst)'!$C$87</t>
  </si>
  <si>
    <t>; 'Opinion Statement (Inst)'!$C$88</t>
  </si>
  <si>
    <t>; 'Opinion Statement (Inst)'!$B$98</t>
  </si>
  <si>
    <t>Opinion Statement (Inst)'!$C$98</t>
  </si>
  <si>
    <t>; 'Opinion Statement (Inst)'!$B$99</t>
  </si>
  <si>
    <t>; 'Opinion Statement (Inst)'!$A$112</t>
  </si>
  <si>
    <t>; 'Opinion Statement (Inst)'!$A$113</t>
  </si>
  <si>
    <t>; 'Opinion Statement (Inst)'!$A$116</t>
  </si>
  <si>
    <t>; 'Opinion Statement (Inst)'!$A$118</t>
  </si>
  <si>
    <t>Opinion Statement (Inst)'!$C$119</t>
  </si>
  <si>
    <t>; 'Opinion Statement (Inst)'!$A$120</t>
  </si>
  <si>
    <t>Opinion Statement (Aviation)'!$A$17</t>
  </si>
  <si>
    <t>Opinion Statement (Aviation)'!$D$17</t>
  </si>
  <si>
    <t>Opinion Statement (Aviation)'!$A$19</t>
  </si>
  <si>
    <t>; 'Opinion Statement (Aviation)'!$A$24</t>
  </si>
  <si>
    <t>Opinion Statement (Aviation)'!$A$26</t>
  </si>
  <si>
    <t>Opinion Statement (Aviation)'!$B$26</t>
  </si>
  <si>
    <t>Opinion Statement (Aviation)'!$C$26</t>
  </si>
  <si>
    <t>Opinion Statement (Aviation)'!$D$28</t>
  </si>
  <si>
    <t>Opinion Statement (Aviation)'!$D$29</t>
  </si>
  <si>
    <t>Opinion Statement (Aviation)'!$A$30</t>
  </si>
  <si>
    <t>; 'Opinion Statement (Aviation)'!$A$31</t>
  </si>
  <si>
    <t>Opinion Statement (Aviation)'!$D$31</t>
  </si>
  <si>
    <t>Opinion Statement (Inst)'!$A$39; 'Opinion Statement (Aviation)'!$A$45</t>
  </si>
  <si>
    <t>; 'Opinion Statement (Inst)'!$A$44; 'Opinion Statement (Aviation)'!$A$49</t>
  </si>
  <si>
    <t>Opinion Statement (Aviation)'!$B$58</t>
  </si>
  <si>
    <t>Opinion Statement (Aviation)'!$A$62</t>
  </si>
  <si>
    <t>Opinion Statement (Aviation)'!$D$67</t>
  </si>
  <si>
    <t>Opinion Statement (Aviation)'!$D$55; 'Opinion Statement (Aviation)'!$D$68</t>
  </si>
  <si>
    <t>Opinion Statement (Inst)'!$A$47; 'Opinion Statement (Aviation)'!$A$72</t>
  </si>
  <si>
    <t>Opinion Statement (Inst)'!$A$51; 'Opinion Statement (Aviation)'!$A$77</t>
  </si>
  <si>
    <t>Opinion Statement (Inst)'!$A$53; 'Opinion Statement (Aviation)'!$A$80</t>
  </si>
  <si>
    <t>Opinion Statement (Aviation)'!$A$83</t>
  </si>
  <si>
    <t>Opinion Statement (Aviation)'!$A$86</t>
  </si>
  <si>
    <t>Opinion Statement (Aviation)'!$A$89</t>
  </si>
  <si>
    <t>Opinion Statement (Aviation)'!$A$92</t>
  </si>
  <si>
    <t>Opinion Statement (Inst)'!$A$57; 'Opinion Statement (Aviation)'!$A$95</t>
  </si>
  <si>
    <t>Opinion Statement (Inst)'!$A$59; 'Opinion Statement (Aviation)'!$A$98</t>
  </si>
  <si>
    <t>Opinion Statement (Inst)'!$A$61; 'Opinion Statement (Aviation)'!$A$101</t>
  </si>
  <si>
    <t>; 'Opinion Statement (Aviation)'!$D$101</t>
  </si>
  <si>
    <t>; 'Opinion Statement (Aviation)'!$D$107</t>
  </si>
  <si>
    <t>Opinion Statement (Aviation)'!$A$131</t>
  </si>
  <si>
    <t>Opinion Statement (Aviation)'!$B$131</t>
  </si>
  <si>
    <t>Opinion Statement (Aviation)'!$D$132</t>
  </si>
  <si>
    <t>Opinion Statement (Aviation)'!$B$133</t>
  </si>
  <si>
    <t>Opinion Statement (Aviation)'!$D$133</t>
  </si>
  <si>
    <t>Opinion Statement (Aviation)'!$B$134</t>
  </si>
  <si>
    <t>Opinion Statement (Aviation)'!$D$134</t>
  </si>
  <si>
    <t>Opinion Statement (Aviation)'!$B$145</t>
  </si>
  <si>
    <t>Opinion Statement (Aviation)'!$A$153</t>
  </si>
  <si>
    <t>Opinion Statement (Aviation)'!$B$153</t>
  </si>
  <si>
    <t>Opinion Statement (Aviation)'!$D$154</t>
  </si>
  <si>
    <t>Opinion Statement (Aviation)'!$B$155</t>
  </si>
  <si>
    <t>Opinion Statement (Aviation)'!$D$155</t>
  </si>
  <si>
    <t>Opinion Statement (Aviation)'!$B$156</t>
  </si>
  <si>
    <t>Opinion Statement (Aviation)'!$D$156</t>
  </si>
  <si>
    <t>Opinion Statement (Aviation)'!$D$157</t>
  </si>
  <si>
    <t>Opinion Statement (Aviation)'!$D$158</t>
  </si>
  <si>
    <t>Opinion Statement (Aviation)'!$B$167</t>
  </si>
  <si>
    <t>Opinion Statement (Aviation)'!$A$175</t>
  </si>
  <si>
    <t>Opinion Statement (Aviation)'!$B$175</t>
  </si>
  <si>
    <t>Opinion Statement (Aviation)'!$D$131; 'Opinion Statement (Aviation)'!$D$153; 'Opinion Statement (Aviation)'!$D$175</t>
  </si>
  <si>
    <t>Opinion Statement (Aviation)'!$D$176</t>
  </si>
  <si>
    <t>Opinion Statement (Aviation)'!$B$177</t>
  </si>
  <si>
    <t>Opinion Statement (Aviation)'!$D$177</t>
  </si>
  <si>
    <t>Opinion Statement (Aviation)'!$B$178</t>
  </si>
  <si>
    <t>Opinion Statement (Aviation)'!$D$178</t>
  </si>
  <si>
    <t>Opinion Statement (Aviation)'!$D$179</t>
  </si>
  <si>
    <t>Opinion Statement (Aviation)'!$B$189</t>
  </si>
  <si>
    <t>Opinion Statement (Aviation)'!$D$189</t>
  </si>
  <si>
    <t>; 'Opinion Statement (Inst)'!$A$2; 'Opinion Statement (Aviation)'!$A$2; 'Opinion Statement (CORSIA)'!$A$2</t>
  </si>
  <si>
    <t>; 'Opinion Statement (Inst)'!$C$2; 'Opinion Statement (Aviation)'!$D$2; 'Opinion Statement (CORSIA)'!$D$2</t>
  </si>
  <si>
    <t>Opinion Statement (CORSIA)'!$A$3</t>
  </si>
  <si>
    <t>; 'Opinion Statement (Inst)'!$A$5; 'Opinion Statement (Aviation)'!$A$5; 'Opinion Statement (CORSIA)'!$A$5</t>
  </si>
  <si>
    <t>; 'Opinion Statement (Aviation)'!$A$6; 'Opinion Statement (CORSIA)'!$A$6</t>
  </si>
  <si>
    <t>; 'Opinion Statement (Inst)'!$C$6; 'Opinion Statement (Aviation)'!$D$6; 'Opinion Statement (CORSIA)'!$D$6</t>
  </si>
  <si>
    <t>; 'Opinion Statement (Aviation)'!$A$7; 'Opinion Statement (CORSIA)'!$A$7</t>
  </si>
  <si>
    <t>; 'Opinion Statement (Inst)'!$A$9; 'Opinion Statement (Aviation)'!$A$8; 'Opinion Statement (CORSIA)'!$A$8</t>
  </si>
  <si>
    <t>; 'Opinion Statement (Aviation)'!$A$9; 'Opinion Statement (CORSIA)'!$A$9</t>
  </si>
  <si>
    <t>; 'Opinion Statement (Inst)'!$A$11; 'Opinion Statement (Aviation)'!$A$10; 'Opinion Statement (CORSIA)'!$A$10</t>
  </si>
  <si>
    <t>; 'Opinion Statement (Inst)'!$C$11; 'Opinion Statement (Aviation)'!$D$10; 'Opinion Statement (CORSIA)'!$D$10</t>
  </si>
  <si>
    <t>; 'Opinion Statement (Inst)'!$A$12; 'Opinion Statement (Aviation)'!$A$11; 'Opinion Statement (CORSIA)'!$A$11</t>
  </si>
  <si>
    <t>; 'Opinion Statement (Inst)'!$C$12; 'Opinion Statement (Aviation)'!$D$11; 'Opinion Statement (CORSIA)'!$D$11</t>
  </si>
  <si>
    <t>; 'Opinion Statement (Aviation)'!$A$12; 'Opinion Statement (CORSIA)'!$A$12</t>
  </si>
  <si>
    <t>; 'Opinion Statement (Aviation)'!$A$13; 'Opinion Statement (CORSIA)'!$A$13</t>
  </si>
  <si>
    <t>; 'Opinion Statement (Aviation)'!$A$14; 'Opinion Statement (CORSIA)'!$A$14</t>
  </si>
  <si>
    <t>; 'Opinion Statement (Inst)'!$A$15; 'Opinion Statement (Aviation)'!$A$15; 'Opinion Statement (CORSIA)'!$A$15</t>
  </si>
  <si>
    <t>; 'Opinion Statement (Inst)'!$A$17; 'Opinion Statement (Aviation)'!$A$21; 'Opinion Statement (CORSIA)'!$A$18</t>
  </si>
  <si>
    <t>; 'Opinion Statement (Inst)'!$A$18; 'Opinion Statement (Aviation)'!$A$22; 'Opinion Statement (CORSIA)'!$A$19</t>
  </si>
  <si>
    <t>; 'Opinion Statement (Inst)'!$A$19; 'Opinion Statement (Aviation)'!$A$23; 'Opinion Statement (CORSIA)'!$A$20</t>
  </si>
  <si>
    <t>; 'Opinion Statement (Aviation)'!$D$23; 'Opinion Statement (CORSIA)'!$D$20</t>
  </si>
  <si>
    <t>; 'Opinion Statement (Inst)'!$A$20; 'Opinion Statement (Aviation)'!$A$25; 'Opinion Statement (CORSIA)'!$A$21</t>
  </si>
  <si>
    <t>; 'Opinion Statement (Inst)'!$C$20; 'Opinion Statement (Aviation)'!$D$25; 'Opinion Statement (CORSIA)'!$D$21</t>
  </si>
  <si>
    <t>; 'Opinion Statement (CORSIA)'!$A$22</t>
  </si>
  <si>
    <t>; 'Opinion Statement (Inst)'!$C$21; 'Opinion Statement (Inst)'!$C$22; 'Opinion Statement (Aviation)'!$D$27; 'Opinion Statement (CORSIA)'!$D$22</t>
  </si>
  <si>
    <t>; 'Opinion Statement (Inst)'!$A$26; 'Opinion Statement (Aviation)'!$A$32; 'Opinion Statement (CORSIA)'!$A$23</t>
  </si>
  <si>
    <t>; 'Opinion Statement (Aviation)'!$D$32; 'Opinion Statement (CORSIA)'!$D$23</t>
  </si>
  <si>
    <t>; 'Opinion Statement (Inst)'!$A$27; 'Opinion Statement (Aviation)'!$A$33; 'Opinion Statement (CORSIA)'!$A$24</t>
  </si>
  <si>
    <t>; 'Opinion Statement (Aviation)'!$D$33; 'Opinion Statement (CORSIA)'!$D$24</t>
  </si>
  <si>
    <t>; 'Opinion Statement (Aviation)'!$A$34; 'Opinion Statement (CORSIA)'!$A$25</t>
  </si>
  <si>
    <t>; 'Opinion Statement (Inst)'!$C$28; 'Opinion Statement (Aviation)'!$D$34; 'Opinion Statement (CORSIA)'!$D$25</t>
  </si>
  <si>
    <t>; 'Opinion Statement (Inst)'!$A$30; 'Opinion Statement (Aviation)'!$A$36; 'Opinion Statement (CORSIA)'!$A$27</t>
  </si>
  <si>
    <t>; 'Opinion Statement (Aviation)'!$A$37; 'Opinion Statement (CORSIA)'!$A$28</t>
  </si>
  <si>
    <t>Opinion Statement (Aviation)'!$D$37; 'Opinion Statement (CORSIA)'!$D$28</t>
  </si>
  <si>
    <t>; 'Opinion Statement (Inst)'!$A$32; 'Opinion Statement (Aviation)'!$A$38; 'Opinion Statement (CORSIA)'!$A$29</t>
  </si>
  <si>
    <t>; 'Opinion Statement (Aviation)'!$A$39; 'Opinion Statement (CORSIA)'!$A$30</t>
  </si>
  <si>
    <t>Opinion Statement (Aviation)'!$D$38; 'Opinion Statement (Aviation)'!$D$39; 'Opinion Statement (CORSIA)'!$D$29; 'Opinion Statement (CORSIA)'!$D$30</t>
  </si>
  <si>
    <t>; 'Opinion Statement (Aviation)'!$A$40; 'Opinion Statement (CORSIA)'!$A$31</t>
  </si>
  <si>
    <t>; 'Opinion Statement (Inst)'!$C$34; 'Opinion Statement (Aviation)'!$D$40; 'Opinion Statement (CORSIA)'!$D$31</t>
  </si>
  <si>
    <t>Opinion Statement (Aviation)'!$A$41; 'Opinion Statement (CORSIA)'!$A$32</t>
  </si>
  <si>
    <t>; 'Opinion Statement (Aviation)'!$D$41; 'Opinion Statement (CORSIA)'!$D$32</t>
  </si>
  <si>
    <t>Opinion Statement (Inst)'!$A$36; 'Opinion Statement (Aviation)'!$A$42; 'Opinion Statement (CORSIA)'!$A$33</t>
  </si>
  <si>
    <t>Opinion Statement (Inst)'!$C$36; 'Opinion Statement (Aviation)'!$D$42; 'Opinion Statement (CORSIA)'!$D$33</t>
  </si>
  <si>
    <t>Opinion Statement (Aviation)'!$A$43; 'Opinion Statement (CORSIA)'!$A$34</t>
  </si>
  <si>
    <t>Opinion Statement (Aviation)'!$D$43; 'Opinion Statement (CORSIA)'!$D$34</t>
  </si>
  <si>
    <t>Opinion Statement (CORSIA)'!$A$36</t>
  </si>
  <si>
    <t>; 'Opinion Statement (Aviation)'!$D$45; 'Opinion Statement (Aviation)'!$D$58; 'Opinion Statement (CORSIA)'!$D$36</t>
  </si>
  <si>
    <t>; 'Opinion Statement (Inst)'!$A$40; 'Opinion Statement (Aviation)'!$A$46; 'Opinion Statement (Aviation)'!$A$59; 'Opinion Statement (CORSIA)'!$A$37</t>
  </si>
  <si>
    <t>Opinion Statement (CORSIA)'!$A$40</t>
  </si>
  <si>
    <t>Opinion Statement (CORSIA)'!$D$40</t>
  </si>
  <si>
    <t>Opinion Statement (Aviation)'!$A$52; 'Opinion Statement (Aviation)'!$A$65; 'Opinion Statement (CORSIA)'!$A$43</t>
  </si>
  <si>
    <t>Opinion Statement (Aviation)'!$A$55; 'Opinion Statement (Aviation)'!$A$68; 'Opinion Statement (CORSIA)'!$A$46</t>
  </si>
  <si>
    <t>Opinion Statement (CORSIA)'!$D$46</t>
  </si>
  <si>
    <t>; 'Opinion Statement (Aviation)'!$D$57; 'Opinion Statement (Aviation)'!$D$70; 'Opinion Statement (CORSIA)'!$D$48</t>
  </si>
  <si>
    <t>Opinion Statement (Inst)'!$A$46; 'Opinion Statement (Aviation)'!$A$71; 'Opinion Statement (CORSIA)'!$A$50</t>
  </si>
  <si>
    <t>Opinion Statement (CORSIA)'!$A$51</t>
  </si>
  <si>
    <t>; 'Opinion Statement (Inst)'!$C$47; 'Opinion Statement (Aviation)'!$D$74; 'Opinion Statement (CORSIA)'!$D$53</t>
  </si>
  <si>
    <t>Opinion Statement (CORSIA)'!$A$56</t>
  </si>
  <si>
    <t>Opinion Statement (CORSIA)'!$A$59</t>
  </si>
  <si>
    <t>Opinion Statement (CORSIA)'!$A$62</t>
  </si>
  <si>
    <t>; 'Opinion Statement (Aviation)'!$D$83; 'Opinion Statement (CORSIA)'!$D$62</t>
  </si>
  <si>
    <t>Opinion Statement (CORSIA)'!$A$65</t>
  </si>
  <si>
    <t>; 'Opinion Statement (Aviation)'!$D$88; 'Opinion Statement (CORSIA)'!$D$67</t>
  </si>
  <si>
    <t>Opinion Statement (CORSIA)'!$A$68</t>
  </si>
  <si>
    <t>Opinion Statement (CORSIA)'!$A$71</t>
  </si>
  <si>
    <t>; 'Opinion Statement (Aviation)'!$D$91; 'Opinion Statement (Aviation)'!$D$94; 'Opinion Statement (CORSIA)'!$D$70; 'Opinion Statement (CORSIA)'!$D$73</t>
  </si>
  <si>
    <t>Opinion Statement (CORSIA)'!$A$74</t>
  </si>
  <si>
    <t>Opinion Statement (CORSIA)'!$A$77</t>
  </si>
  <si>
    <t>; 'Opinion Statement (Aviation)'!$D$100; 'Opinion Statement (CORSIA)'!$D$79</t>
  </si>
  <si>
    <t>Opinion Statement (CORSIA)'!$A$80</t>
  </si>
  <si>
    <t>Opinion Statement (CORSIA)'!$D$80</t>
  </si>
  <si>
    <t>; 'Opinion Statement (Inst)'!$A$63; 'Opinion Statement (Aviation)'!$A$104; 'Opinion Statement (CORSIA)'!$A$83</t>
  </si>
  <si>
    <t>; 'Opinion Statement (Inst)'!$C$41; 'Opinion Statement (Inst)'!$C$43; 'Opinion Statement (Inst)'!$C$45; 'Opinion Statement (Inst)'!$C$52; 'Opinion Statement (Inst)'!$C$54; 'Opinion Statement (Inst)'!$C$56; 'Opinion Statement (Inst)'!$C$58; 'Opinion Statement (Inst)'!$C$62; 'Opinion Statement (Inst)'!$C$64; 'Opinion Statement (Aviation)'!$D$48; 'Opinion Statement (Aviation)'!$D$51; 'Opinion Statement (Aviation)'!$D$54; 'Opinion Statement (Aviation)'!$D$61; 'Opinion Statement (Aviation)'!$D$64; 'Opinion Statement (Aviation)'!$D$79; 'Opinion Statement (Aviation)'!$D$82; 'Opinion Statement (Aviation)'!$D$85; 'Opinion Statement (Aviation)'!$D$97; 'Opinion Statement (Aviation)'!$D$103; 'Opinion Statement (Aviation)'!$D$106; 'Opinion Statement (CORSIA)'!$D$39; 'Opinion Statement (CORSIA)'!$D$42; 'Opinion Statement (CORSIA)'!$D$45; 'Opinion Statement (CORSIA)'!$D$58; 'Opinion Statement (CORSIA)'!$D$61; 'Opinion Statement (CORSIA)'!$D$64; 'Opinion Statement (CORSIA)'!$D$76; 'Opinion Statement (CORSIA)'!$D$82; 'Opinion Statement (CORSIA)'!$D$85</t>
  </si>
  <si>
    <t>; 'Opinion Statement (Inst)'!$A$65; 'Opinion Statement (Aviation)'!$A$107; 'Opinion Statement (CORSIA)'!$A$86</t>
  </si>
  <si>
    <t>; 'Opinion Statement (Aviation)'!$A$108; 'Opinion Statement (CORSIA)'!$A$87</t>
  </si>
  <si>
    <t>Opinion Statement (Aviation)'!$D$108; 'Opinion Statement (CORSIA)'!$D$87</t>
  </si>
  <si>
    <t>; 'Opinion Statement (Inst)'!$A$68; 'Opinion Statement (Aviation)'!$A$110; 'Opinion Statement (CORSIA)'!$A$89</t>
  </si>
  <si>
    <t>; 'Opinion Statement (Inst)'!$A$69; 'Opinion Statement (Aviation)'!$A$111; 'Opinion Statement (CORSIA)'!$A$90</t>
  </si>
  <si>
    <t>; 'Opinion Statement (Inst)'!$C$69; 'Opinion Statement (Aviation)'!$D$111; 'Opinion Statement (CORSIA)'!$D$90</t>
  </si>
  <si>
    <t>; 'Opinion Statement (Inst)'!$A$71; 'Opinion Statement (Aviation)'!$A$114; 'Opinion Statement (CORSIA)'!$A$93</t>
  </si>
  <si>
    <t>; 'Opinion Statement (Inst)'!$A$73; 'Opinion Statement (Aviation)'!$A$117; 'Opinion Statement (CORSIA)'!$A$96</t>
  </si>
  <si>
    <t>; 'Opinion Statement (Inst)'!$A$75; 'Opinion Statement (Aviation)'!$A$120; 'Opinion Statement (CORSIA)'!$A$99</t>
  </si>
  <si>
    <t>; 'Opinion Statement (Inst)'!$C$75; 'Opinion Statement (Aviation)'!$D$121; 'Opinion Statement (CORSIA)'!$D$100</t>
  </si>
  <si>
    <t>; 'Opinion Statement (Inst)'!$A$77; 'Opinion Statement (Aviation)'!$A$124; 'Opinion Statement (CORSIA)'!$A$103</t>
  </si>
  <si>
    <t>; 'Opinion Statement (Inst)'!$A$79; 'Opinion Statement (Aviation)'!$A$127; 'Opinion Statement (CORSIA)'!$A$106</t>
  </si>
  <si>
    <t>; 'Opinion Statement (Inst)'!$C$74; 'Opinion Statement (Inst)'!$C$76; 'Opinion Statement (Inst)'!$C$78; 'Opinion Statement (Inst)'!$C$80; 'Opinion Statement (Aviation)'!$D$113; 'Opinion Statement (Aviation)'!$D$116; 'Opinion Statement (Aviation)'!$D$119; 'Opinion Statement (Aviation)'!$D$123; 'Opinion Statement (Aviation)'!$D$126; 'Opinion Statement (Aviation)'!$D$128; 'Opinion Statement (CORSIA)'!$D$92; 'Opinion Statement (CORSIA)'!$D$95; 'Opinion Statement (CORSIA)'!$D$98; 'Opinion Statement (CORSIA)'!$D$102; 'Opinion Statement (CORSIA)'!$D$105; 'Opinion Statement (CORSIA)'!$D$107</t>
  </si>
  <si>
    <t>; 'Opinion Statement (Inst)'!$A$81; 'Opinion Statement (Aviation)'!$A$129; 'Opinion Statement (CORSIA)'!$A$108</t>
  </si>
  <si>
    <t>; 'Opinion Statement (Aviation)'!$B$129; 'Opinion Statement (CORSIA)'!$B$108</t>
  </si>
  <si>
    <t>; 'Opinion Statement (Inst)'!$C$81; 'Opinion Statement (Aviation)'!$D$129; 'Opinion Statement (CORSIA)'!$D$108</t>
  </si>
  <si>
    <t>; 'Opinion Statement (Inst)'!$A$83; 'Opinion Statement (Aviation)'!$A$132; 'Opinion Statement (Aviation)'!$A$154; 'Opinion Statement (Aviation)'!$A$176; 'Opinion Statement (CORSIA)'!$A$110</t>
  </si>
  <si>
    <t>Opinion Statement (CORSIA)'!$D$110</t>
  </si>
  <si>
    <t>; 'Opinion Statement (Inst)'!$A$84; 'Opinion Statement (Aviation)'!$A$133; 'Opinion Statement (Aviation)'!$A$155; 'Opinion Statement (Aviation)'!$A$177; 'Opinion Statement (CORSIA)'!$A$111</t>
  </si>
  <si>
    <t>Opinion Statement (CORSIA)'!$B$111</t>
  </si>
  <si>
    <t>Opinion Statement (CORSIA)'!$D$111</t>
  </si>
  <si>
    <t>; 'Opinion Statement (Inst)'!$A$86; 'Opinion Statement (Aviation)'!$A$134; 'Opinion Statement (Aviation)'!$A$156; 'Opinion Statement (Aviation)'!$A$178; 'Opinion Statement (CORSIA)'!$A$112</t>
  </si>
  <si>
    <t>Opinion Statement (CORSIA)'!$B$112</t>
  </si>
  <si>
    <t>Opinion Statement (CORSIA)'!$D$112</t>
  </si>
  <si>
    <t>Opinion Statement (Aviation)'!$D$135; 'Opinion Statement (CORSIA)'!$D$113</t>
  </si>
  <si>
    <t>; 'Opinion Statement (Inst)'!$A$88; 'Opinion Statement (Aviation)'!$A$136; 'Opinion Statement (Aviation)'!$A$158; 'Opinion Statement (Aviation)'!$A$180; 'Opinion Statement (CORSIA)'!$A$114</t>
  </si>
  <si>
    <t>Opinion Statement (Aviation)'!$D$136; 'Opinion Statement (Aviation)'!$D$180; 'Opinion Statement (CORSIA)'!$D$114</t>
  </si>
  <si>
    <t>; 'Opinion Statement (Inst)'!$C$95; 'Opinion Statement (Aviation)'!$D$142; 'Opinion Statement (Aviation)'!$D$164; 'Opinion Statement (Aviation)'!$D$186; 'Opinion Statement (CORSIA)'!$D$120</t>
  </si>
  <si>
    <t>; 'Opinion Statement (Inst)'!$A$98; 'Opinion Statement (Aviation)'!$A$145; 'Opinion Statement (Aviation)'!$A$167; 'Opinion Statement (Aviation)'!$A$189; 'Opinion Statement (CORSIA)'!$A$123</t>
  </si>
  <si>
    <t>Opinion Statement (CORSIA)'!$B$123</t>
  </si>
  <si>
    <t>Opinion Statement (Aviation)'!$D$145; 'Opinion Statement (Aviation)'!$D$167; 'Opinion Statement (CORSIA)'!$D$123</t>
  </si>
  <si>
    <t>; 'Opinion Statement (Aviation)'!$B$146; 'Opinion Statement (Aviation)'!$B$168; 'Opinion Statement (Aviation)'!$B$190; 'Opinion Statement (CORSIA)'!$B$124</t>
  </si>
  <si>
    <t>; 'Opinion Statement (Inst)'!$C$102; 'Opinion Statement (Aviation)'!$D$146; 'Opinion Statement (Aviation)'!$D$168; 'Opinion Statement (Aviation)'!$D$190; 'Opinion Statement (CORSIA)'!$D$124</t>
  </si>
  <si>
    <t>; 'Opinion Statement (Inst)'!$B$100; 'Opinion Statement (Aviation)'!$B$147; 'Opinion Statement (Aviation)'!$B$169; 'Opinion Statement (Aviation)'!$B$191; 'Opinion Statement (CORSIA)'!$B$125</t>
  </si>
  <si>
    <t>; 'Opinion Statement (Inst)'!$B$101; 'Opinion Statement (Aviation)'!$B$148; 'Opinion Statement (Aviation)'!$B$170; 'Opinion Statement (Aviation)'!$B$192; 'Opinion Statement (CORSIA)'!$B$126</t>
  </si>
  <si>
    <t>; 'Opinion Statement (Inst)'!$B$102; 'Opinion Statement (Aviation)'!$B$149; 'Opinion Statement (Aviation)'!$B$171; 'Opinion Statement (Aviation)'!$B$193; 'Opinion Statement (CORSIA)'!$B$127</t>
  </si>
  <si>
    <t>; 'Opinion Statement (Inst)'!$B$103; 'Opinion Statement (Aviation)'!$B$150; 'Opinion Statement (Aviation)'!$B$172; 'Opinion Statement (Aviation)'!$B$194; 'Opinion Statement (CORSIA)'!$B$128</t>
  </si>
  <si>
    <t>; 'Opinion Statement (Inst)'!$A$104; 'Opinion Statement (Aviation)'!$A$197; 'Opinion Statement (CORSIA)'!$A$131</t>
  </si>
  <si>
    <t>; 'Opinion Statement (Inst)'!$A$105; 'Opinion Statement (Aviation)'!$A$198; 'Opinion Statement (CORSIA)'!$A$132</t>
  </si>
  <si>
    <t>; 'Opinion Statement (Inst)'!$A$106; 'Opinion Statement (Aviation)'!$A$199; 'Opinion Statement (CORSIA)'!$A$133</t>
  </si>
  <si>
    <t>; 'Opinion Statement (Inst)'!$A$107; 'Opinion Statement (Aviation)'!$A$200; 'Opinion Statement (CORSIA)'!$A$134</t>
  </si>
  <si>
    <t>; 'Opinion Statement (Inst)'!$A$108; 'Opinion Statement (Aviation)'!$A$201; 'Opinion Statement (CORSIA)'!$A$135</t>
  </si>
  <si>
    <t>; 'Opinion Statement (Inst)'!$A$109; 'Opinion Statement (Aviation)'!$A$202; 'Opinion Statement (CORSIA)'!$A$136</t>
  </si>
  <si>
    <t>; 'Opinion Statement (Inst)'!$C$105; 'Opinion Statement (Inst)'!$C$106; 'Opinion Statement (Inst)'!$C$107; 'Opinion Statement (Inst)'!$C$108; 'Opinion Statement (Inst)'!$C$109; 'Opinion Statement (Aviation)'!$D$198; 'Opinion Statement (Aviation)'!$D$199; 'Opinion Statement (Aviation)'!$D$200; 'Opinion Statement (Aviation)'!$D$201; 'Opinion Statement (Aviation)'!$D$202; 'Opinion Statement (CORSIA)'!$D$132; 'Opinion Statement (CORSIA)'!$D$133; 'Opinion Statement (CORSIA)'!$D$134; 'Opinion Statement (CORSIA)'!$D$135; 'Opinion Statement (CORSIA)'!$D$136</t>
  </si>
  <si>
    <t>; 'Opinion Statement (Inst)'!$C$111; 'Opinion Statement (Aviation)'!$D$204; 'Opinion Statement (CORSIA)'!$D$138</t>
  </si>
  <si>
    <t>; 'Opinion Statement (Aviation)'!$A$205; 'Opinion Statement (CORSIA)'!$A$139</t>
  </si>
  <si>
    <t>; 'Opinion Statement (Inst)'!$C$112; 'Opinion Statement (Aviation)'!$D$205; 'Opinion Statement (CORSIA)'!$D$139</t>
  </si>
  <si>
    <t>Opinion Statement (Aviation)'!$A$206; 'Opinion Statement (CORSIA)'!$A$140</t>
  </si>
  <si>
    <t>; 'Opinion Statement (Inst)'!$C$113; 'Opinion Statement (Aviation)'!$D$206; 'Opinion Statement (CORSIA)'!$D$140</t>
  </si>
  <si>
    <t>; 'Opinion Statement (Inst)'!$A$115; 'Opinion Statement (Aviation)'!$A$208; 'Opinion Statement (CORSIA)'!$A$142</t>
  </si>
  <si>
    <t>; 'Opinion Statement (Inst)'!$C$115; 'Opinion Statement (Aviation)'!$D$208; 'Opinion Statement (CORSIA)'!$D$142</t>
  </si>
  <si>
    <t>; 'Opinion Statement (Aviation)'!$A$209; 'Opinion Statement (CORSIA)'!$A$143</t>
  </si>
  <si>
    <t>; 'Opinion Statement (Inst)'!$C$116; 'Opinion Statement (Aviation)'!$D$209; 'Opinion Statement (CORSIA)'!$D$143</t>
  </si>
  <si>
    <t>; 'Opinion Statement (Inst)'!$A$117; 'Opinion Statement (Aviation)'!$A$210; 'Opinion Statement (CORSIA)'!$A$144</t>
  </si>
  <si>
    <t>; 'Opinion Statement (Aviation)'!$A$211; 'Opinion Statement (CORSIA)'!$A$145</t>
  </si>
  <si>
    <t>Opinion Statement (Inst)'!$A$119; 'Opinion Statement (Aviation)'!$A$212; 'Opinion Statement (CORSIA)'!$A$146</t>
  </si>
  <si>
    <t>Opinion Statement (Aviation)'!$D$212; 'Opinion Statement (CORSIA)'!$D$146</t>
  </si>
  <si>
    <t>Opinion Statement (Aviation)'!$A$213; 'Opinion Statement (CORSIA)'!$A$147</t>
  </si>
  <si>
    <t>; 'Opinion Statement (Inst)'!$C$120; 'Opinion Statement (Aviation)'!$D$213; 'Opinion Statement (CORSIA)'!$D$147</t>
  </si>
  <si>
    <t>; 'Annex 1 - Findings'!$E$3</t>
  </si>
  <si>
    <t>; 'Annex 1 - Findings'!$A$4</t>
  </si>
  <si>
    <t>; 'Annex 1 - Findings'!$C$6</t>
  </si>
  <si>
    <t>Annex 1 - Findings'!$E$6</t>
  </si>
  <si>
    <t>; 'Annex 1 - Findings'!$E$7</t>
  </si>
  <si>
    <t>; 'Annex 1 - Findings'!$E$12</t>
  </si>
  <si>
    <t>; 'Annex 1 - Findings'!$C$18</t>
  </si>
  <si>
    <t>; 'Annex 1 - Findings'!$C$19</t>
  </si>
  <si>
    <t>; 'Annex 1 - Findings'!$E$20</t>
  </si>
  <si>
    <t>; 'Annex 1 - Findings'!$E$25</t>
  </si>
  <si>
    <t>; 'Annex 1 - Findings'!$C$31</t>
  </si>
  <si>
    <t>; 'Annex 1 - Findings'!$D$6; 'Annex 1 - Findings'!$D$19; 'Annex 1 - Findings'!$D$31</t>
  </si>
  <si>
    <t>; 'Annex 1 - Findings'!$E$32</t>
  </si>
  <si>
    <t>; 'Annex 1 - Findings'!$E$37</t>
  </si>
  <si>
    <t>; 'Annex 1 - Findings'!$C$43</t>
  </si>
  <si>
    <t>; 'Annex 1 - Findings'!$E$44</t>
  </si>
  <si>
    <t>; 'Annex 1 - Findings'!$E$49</t>
  </si>
  <si>
    <t>; 'Annex 1 - Findings'!$C$55</t>
  </si>
  <si>
    <t>; 'Annex 1 - Findings'!$E$56</t>
  </si>
  <si>
    <t>; 'Annex 1 - Findings'!$E$61</t>
  </si>
  <si>
    <t>; 'Annex 1 - Findings'!$A$67</t>
  </si>
  <si>
    <t>Annex 1 - Findings'!$E$72</t>
  </si>
  <si>
    <t>; 'Annex 1 - Findings'!$C$70; 'Annex 1 - Findings'!$C$78</t>
  </si>
  <si>
    <t>Annex 1 - Findings'!$E$70; 'Annex 1 - Findings'!$E$78</t>
  </si>
  <si>
    <t>Annex 1 - Findings'!$C$71; 'Annex 1 - Findings'!$C$79</t>
  </si>
  <si>
    <t>Annex 1 - Findings'!$C$72; 'Annex 1 - Findings'!$C$80</t>
  </si>
  <si>
    <t>Annex 1 - Findings'!$E$80</t>
  </si>
  <si>
    <t>; 'Annex 1 - Findings'!$C$73; 'Annex 1 - Findings'!$C$81</t>
  </si>
  <si>
    <t>; 'Annex 1 - Findings'!$C$74; 'Annex 1 - Findings'!$C$82</t>
  </si>
  <si>
    <t>; 'Annex 1 - Findings'!$C$75; 'Annex 1 - Findings'!$C$83</t>
  </si>
  <si>
    <t>Annex 2 - basis of work (Inst)'!$B$8</t>
  </si>
  <si>
    <t>Annex 2 - basis of work (Inst)'!$B$9</t>
  </si>
  <si>
    <t>Annex 2 - basis of work (Inst)'!$B$12</t>
  </si>
  <si>
    <t>Annex 2 - basis of work (Inst)'!$B$16</t>
  </si>
  <si>
    <t>Annex 2 - basis of work (Inst)'!$B$18</t>
  </si>
  <si>
    <t>Annex 2 - basis of work (Inst)'!$B$19</t>
  </si>
  <si>
    <t>; 'Annex 1 - Findings'!$A$1; 'Annex 2 - basis of work (Inst)'!$A$2; 'Annex 2 - basis of work (Avi)'!$A$2</t>
  </si>
  <si>
    <t>; 'Annex 2 - basis of work (Inst)'!$A$5; 'Annex 2 - basis of work (Avi)'!$A$5</t>
  </si>
  <si>
    <t>; 'Annex 2 - basis of work (Inst)'!$C$5; 'Annex 2 - basis of work (Avi)'!$C$5</t>
  </si>
  <si>
    <t>; 'Annex 2 - basis of work (Inst)'!$A$8; 'Annex 2 - basis of work (Avi)'!$A$8</t>
  </si>
  <si>
    <t>Annex 2 - basis of work (Avi)'!$B$8</t>
  </si>
  <si>
    <t>; 'Annex 2 - basis of work (Inst)'!$A$9; 'Annex 2 - basis of work (Avi)'!$A$9</t>
  </si>
  <si>
    <t>Annex 2 - basis of work (Avi)'!$B$9</t>
  </si>
  <si>
    <t>Annex 2 - basis of work (Avi)'!$C$9</t>
  </si>
  <si>
    <t>; 'Annex 2 - basis of work (Inst)'!$B$10; 'Annex 2 - basis of work (Avi)'!$B$10</t>
  </si>
  <si>
    <t>Annex 2 - basis of work (Inst)'!$B$11; 'Annex 2 - basis of work (Avi)'!$B$11</t>
  </si>
  <si>
    <t>Annex 2 - basis of work (Avi)'!$B$12</t>
  </si>
  <si>
    <t>; 'Annex 2 - basis of work (Inst)'!$B$13; 'Annex 2 - basis of work (Avi)'!$B$13</t>
  </si>
  <si>
    <t>Annex 2 - basis of work (Inst)'!$B$14; 'Annex 2 - basis of work (Avi)'!$B$14</t>
  </si>
  <si>
    <t>; 'Annex 2 - basis of work (Inst)'!$B$15; 'Annex 2 - basis of work (Avi)'!$B$15</t>
  </si>
  <si>
    <t>Annex 2 - basis of work (Avi)'!$B$16</t>
  </si>
  <si>
    <t>; 'Annex 2 - basis of work (Inst)'!$B$17; 'Annex 2 - basis of work (Avi)'!$B$17</t>
  </si>
  <si>
    <t>Annex 2 - basis of work (Avi)'!$B$18</t>
  </si>
  <si>
    <t>; 'Annex 2 - basis of work (Inst)'!$A$19; 'Annex 2 - basis of work (Avi)'!$A$19</t>
  </si>
  <si>
    <t>Annex 2 - basis of work (Avi)'!$B$19</t>
  </si>
  <si>
    <t>; 'Annex 2 - basis of work (Inst)'!$A$20; 'Annex 2 - basis of work (Avi)'!$A$20</t>
  </si>
  <si>
    <t>Annex 2 - basis of work (Inst)'!$C$21; 'Annex 2 - basis of work (Avi)'!$C$21</t>
  </si>
  <si>
    <t>; 'Annex 2 - basis of work (Inst)'!$B$22; 'Annex 2 - basis of work (Avi)'!$B$22</t>
  </si>
  <si>
    <t>; 'Annex 2 - basis of work (Inst)'!$A$24; 'Annex 2 - basis of work (Avi)'!$A$24</t>
  </si>
  <si>
    <t>; 'Annex 2 - basis of work (Inst)'!$B$24; 'Annex 2 - basis of work (Avi)'!$B$24</t>
  </si>
  <si>
    <t>; 'Annex 2 - basis of work (Inst)'!$C$24; 'Annex 2 - basis of work (Avi)'!$C$24</t>
  </si>
  <si>
    <t>Annex 2 - basis of work (Inst)'!$B$25; 'Annex 2 - basis of work (Avi)'!$B$25</t>
  </si>
  <si>
    <t>Annex 2 - basis of work (Inst)'!$B$26; 'Annex 2 - basis of work (Avi)'!$B$26</t>
  </si>
  <si>
    <t>Annex 2 - basis of work (Inst)'!$B$27; 'Annex 2 - basis of work (Avi)'!$B$27</t>
  </si>
  <si>
    <t>; 'Annex 2 - basis of work (Inst)'!$B$28; 'Annex 2 - basis of work (Avi)'!$B$28</t>
  </si>
  <si>
    <t>; 'Annex 2 - basis of work (Inst)'!$B$29; 'Annex 2 - basis of work (Avi)'!$B$29</t>
  </si>
  <si>
    <t>; 'Annex 2 - basis of work (Inst)'!$B$30; 'Annex 2 - basis of work (Avi)'!$B$30</t>
  </si>
  <si>
    <t>; 'Guidelines and Conditions'!$B$57; 'Annex 2 - basis of work (Inst)'!$B$31; 'Annex 2 - basis of work (Avi)'!$B$31</t>
  </si>
  <si>
    <t>; 'Annex 2 - basis of work (Inst)'!$B$32; 'Annex 2 - basis of work (Inst)'!$B$33; 'Annex 2 - basis of work (Avi)'!$B$32; 'Annex 2 - basis of work (Avi)'!$B$33</t>
  </si>
  <si>
    <t>; 'Annex 2 - basis of work (Inst)'!$B$35; 'Annex 2 - basis of work (Avi)'!$B$34</t>
  </si>
  <si>
    <t>; 'Annex 2 - basis of work (Inst)'!$C$35; 'Annex 2 - basis of work (Avi)'!$C$34</t>
  </si>
  <si>
    <t>; 'Annex 2 - basis of work (Inst)'!$B$36; 'Annex 2 - basis of work (Avi)'!$B$35</t>
  </si>
  <si>
    <t>; 'Annex 2 - basis of work (Inst)'!$B$37; 'Annex 2 - basis of work (Avi)'!$B$36</t>
  </si>
  <si>
    <t>Annex 2 - basis of work (Inst)'!$B$38; 'Annex 2 - basis of work (Avi)'!$B$37</t>
  </si>
  <si>
    <t>Annex 2 - basis of work (Inst)'!$C$38; 'Annex 2 - basis of work (Avi)'!$C$37</t>
  </si>
  <si>
    <t>Annex 2 - basis of work (Inst)'!$B$39; 'Annex 2 - basis of work (Avi)'!$B$38</t>
  </si>
  <si>
    <t>; 'Annex 2 - basis of work (Inst)'!$B$40; 'Annex 2 - basis of work (Avi)'!$B$39</t>
  </si>
  <si>
    <t>; 'Annex 2 - basis of work (Inst)'!$B$41; 'Annex 2 - basis of work (Avi)'!$B$40</t>
  </si>
  <si>
    <t>Annex 2 - basis of work (Avi)'!$A$41</t>
  </si>
  <si>
    <t>; 'Annex 2 - basis of work (Inst)'!$B$42; 'Annex 2 - basis of work (Avi)'!$B$41</t>
  </si>
  <si>
    <t>Annex 2 - basis of work (Inst)'!$C$42; 'Annex 2 - basis of work (Avi)'!$C$41</t>
  </si>
  <si>
    <t>Annex 2 - basis of work (Inst)'!$B$43; 'Annex 2 - basis of work (Avi)'!$B$42</t>
  </si>
  <si>
    <t>; 'Annex 2 - basis of work (Inst)'!$B$44; 'Annex 2 - basis of work (Avi)'!$B$43</t>
  </si>
  <si>
    <t>; 'Annex 2 - basis of work (Inst)'!$B$45; 'Annex 2 - basis of work (Avi)'!$B$44</t>
  </si>
  <si>
    <t>; 'Annex 2 - basis of work (Inst)'!$B$46; 'Annex 2 - basis of work (Avi)'!$B$45</t>
  </si>
  <si>
    <t>Annex 2 - basis of work (Avi)'!$B$46</t>
  </si>
  <si>
    <t>Annex 2 - basis of work (Avi)'!$C$46</t>
  </si>
  <si>
    <t>Annex 2 - basis of work (Avi)'!$B$47</t>
  </si>
  <si>
    <t>Annex 2 - basis of work (Avi)'!$B$48</t>
  </si>
  <si>
    <t>; 'Opinion Statement (Inst)'!$C$1; 'Opinion Statement (Aviation)'!$D$1; 'Opinion Statement (CORSIA)'!$D$1; 'Annex 1 - Findings'!$E$1; 'Annex 2 - basis of work (Inst)'!$C$1; 'Annex 2 - basis of work (Avi)'!$C$1; 'Annex 3 - Changes '!$D$1</t>
  </si>
  <si>
    <t>; 'Annex 3 - Changes '!$A$2</t>
  </si>
  <si>
    <t>; 'Annex 2 - basis of work (Inst)'!$C$3; 'Annex 2 - basis of work (Avi)'!$C$3; 'Annex 3 - Changes '!$D$3</t>
  </si>
  <si>
    <t>; 'Annex 3 - Changes '!$A$5</t>
  </si>
  <si>
    <t>; 'Annex 3 - Changes '!$A$6</t>
  </si>
  <si>
    <t>; 'Annex 3 - Changes '!$D$8</t>
  </si>
  <si>
    <t>; 'Annex 3 - Changes '!$A$20</t>
  </si>
  <si>
    <t>Annex 1 - Findings'!$B$6; 'Annex 1 - Findings'!$B$19; 'Annex 1 - Findings'!$B$31; 'Annex 1 - Findings'!$B$43; 'Annex 1 - Findings'!$B$55; 'Annex 1 - Findings'!$B$69; 'Annex 1 - Findings'!$B$77; 'Annex 2 - basis of work (Avi)'!$A$7; 'Annex 3 - Changes '!$B$7; 'Annex 3 - Changes '!$B$21</t>
  </si>
  <si>
    <t>Annex 3 - Changes '!$D$22</t>
  </si>
  <si>
    <t>; 'Annex 3 - Changes '!$D$28</t>
  </si>
  <si>
    <t>; 'Annex 3 - Changes '!$D$13; 'Annex 3 - Changes '!$D$30</t>
  </si>
  <si>
    <t>Accounting'!$B$4</t>
  </si>
  <si>
    <t>; 'Opinion Statement (Aviation)'!$B$15; 'Opinion Statement (CORSIA)'!$B$15; 'Accounting'!$B$9</t>
  </si>
  <si>
    <t>Annex 2 - basis of work (Inst)'!$C$20; 'Annex 2 - basis of work (Avi)'!$C$20; 'Accounting'!$Y$6; 'Accounting'!$Y$11</t>
  </si>
  <si>
    <t>Opinion Statement (Inst)'!$B$49; 'Opinion Statement (Aviation)'!$B$75; 'Opinion Statement (Aviation)'!$C$75; 'Opinion Statement (CORSIA)'!$B$54; 'Accounting'!$AR$6; 'Accounting'!$AR$11</t>
  </si>
  <si>
    <t>; 'Opinion Statement (Inst)'!$B$41; 'Opinion Statement (Inst)'!$B$43; 'Opinion Statement (Inst)'!$B$45; 'Opinion Statement (Inst)'!$B$48; 'Opinion Statement (Inst)'!$B$52; 'Opinion Statement (Inst)'!$B$54; 'Opinion Statement (Inst)'!$B$56; 'Opinion Statement (Inst)'!$B$58; 'Opinion Statement (Inst)'!$B$60; 'Opinion Statement (Inst)'!$B$62; 'Opinion Statement (Inst)'!$B$64; 'Opinion Statement (Inst)'!$B$70; 'Opinion Statement (Inst)'!$B$72; 'Opinion Statement (Inst)'!$B$74; 'Opinion Statement (Inst)'!$B$76; 'Opinion Statement (Inst)'!$B$78; 'Opinion Statement (Inst)'!$B$80; 'Opinion Statement (Aviation)'!$B$47; 'Opinion Statement (Aviation)'!$B$50; 'Opinion Statement (Aviation)'!$B$53; 'Opinion Statement (Aviation)'!$B$56; 'Opinion Statement (Aviation)'!$C$60; 'Opinion Statement (Aviation)'!$C$63; 'Opinion Statement (Aviation)'!$C$66; 'Opinion Statement (Aviation)'!$C$69; 'Opinion Statement (Aviation)'!$B$73; 'Opinion Statement (Aviation)'!$C$73; 'Opinion Statement (Aviation)'!$B$78; 'Opinion Statement (Aviation)'!$C$78; 'Opinion Statement (Aviation)'!$B$81; 'Opinion Statement (Aviation)'!$C$81; 'Opinion Statement (Aviation)'!$B$84; 'Opinion Statement (Aviation)'!$C$84; 'Opinion Statement (Aviation)'!$B$87; 'Opinion Statement (Aviation)'!$C$87; 'Opinion Statement (Aviation)'!$B$90; 'Opinion Statement (Aviation)'!$C$90; 'Opinion Statement (Aviation)'!$B$93; 'Opinion Statement (Aviation)'!$C$93; 'Opinion Statement (Aviation)'!$B$96; 'Opinion Statement (Aviation)'!$C$96; 'Opinion Statement (Aviation)'!$B$99; 'Opinion Statement (Aviation)'!$C$99; 'Opinion Statement (Aviation)'!$B$102; 'Opinion Statement (Aviation)'!$C$102; 'Opinion Statement (Aviation)'!$B$105; 'Opinion Statement (Aviation)'!$C$105; 'Opinion Statement (Aviation)'!$B$112; 'Opinion Statement (Aviation)'!$B$115; 'Opinion Statement (Aviation)'!$B$118; 'Opinion Statement (Aviation)'!$B$122; 'Opinion Statement (Aviation)'!$B$125; 'Opinion Statement (Aviation)'!$B$128; 'Opinion Statement (CORSIA)'!$B$38; 'Opinion Statement (CORSIA)'!$B$41; 'Opinion Statement (CORSIA)'!$B$44; 'Opinion Statement (CORSIA)'!$B$47; 'Opinion Statement (CORSIA)'!$B$52; 'Opinion Statement (CORSIA)'!$B$57; 'Opinion Statement (CORSIA)'!$B$60; 'Opinion Statement (CORSIA)'!$B$63; 'Opinion Statement (CORSIA)'!$B$66; 'Opinion Statement (CORSIA)'!$B$69; 'Opinion Statement (CORSIA)'!$B$72; 'Opinion Statement (CORSIA)'!$B$75; 'Opinion Statement (CORSIA)'!$B$78; 'Opinion Statement (CORSIA)'!$B$81; 'Opinion Statement (CORSIA)'!$B$84; 'Opinion Statement (CORSIA)'!$B$91; 'Opinion Statement (CORSIA)'!$B$94; 'Opinion Statement (CORSIA)'!$B$97; 'Opinion Statement (CORSIA)'!$B$101; 'Opinion Statement (CORSIA)'!$B$104; 'Opinion Statement (CORSIA)'!$B$107; 'Accounting'!$AK$6; 'Accounting'!$AM$6; 'Accounting'!$AO$6; 'Accounting'!$AQ$6; 'Accounting'!$AT$6; 'Accounting'!$AV$6; 'Accounting'!$AX$6; 'Accounting'!$AZ$6; 'Accounting'!$BB$6; 'Accounting'!$BD$6; 'Accounting'!$BF$6; 'Accounting'!$BH$6; 'Accounting'!$BP$6; 'Accounting'!$BR$6; 'Accounting'!$BT$6; 'Accounting'!$BV$6; 'Accounting'!$BX$6; 'Accounting'!$BZ$6; 'Accounting'!$AK$11; 'Accounting'!$AM$11; 'Accounting'!$AO$11; 'Accounting'!$AQ$11; 'Accounting'!$AT$11; 'Accounting'!$AV$11; 'Accounting'!$AX$11; 'Accounting'!$AZ$11; 'Accounting'!$BB$11; 'Accounting'!$BD$11; 'Accounting'!$BF$11; 'Accounting'!$BH$11; 'Accounting'!$BJ$11; 'Accounting'!$BL$11</t>
  </si>
  <si>
    <t>Accounting'!$B$14</t>
  </si>
  <si>
    <t>; 'EUwideConstants'!$A$2</t>
  </si>
  <si>
    <t>; 'EUwideConstants'!$A$3</t>
  </si>
  <si>
    <t>; 'EUwideConstants'!$A$4</t>
  </si>
  <si>
    <t>; 'EUwideConstants'!$A$5</t>
  </si>
  <si>
    <t>; 'EUwideConstants'!$A$6</t>
  </si>
  <si>
    <t>; 'EUwideConstants'!$A$7</t>
  </si>
  <si>
    <t>; 'EUwideConstants'!$A$8</t>
  </si>
  <si>
    <t>; 'EUwideConstants'!$A$9</t>
  </si>
  <si>
    <t>; 'EUwideConstants'!$A$10</t>
  </si>
  <si>
    <t>; 'EUwideConstants'!$A$11</t>
  </si>
  <si>
    <t>; 'EUwideConstants'!$A$12</t>
  </si>
  <si>
    <t>; 'EUwideConstants'!$A$13</t>
  </si>
  <si>
    <t>; 'EUwideConstants'!$A$14</t>
  </si>
  <si>
    <t>; 'EUwideConstants'!$A$15</t>
  </si>
  <si>
    <t>; 'EUwideConstants'!$A$16</t>
  </si>
  <si>
    <t>; 'EUwideConstants'!$A$17</t>
  </si>
  <si>
    <t>; 'EUwideConstants'!$A$18</t>
  </si>
  <si>
    <t>; 'EUwideConstants'!$A$19</t>
  </si>
  <si>
    <t>; 'EUwideConstants'!$A$20</t>
  </si>
  <si>
    <t>; 'EUwideConstants'!$A$21</t>
  </si>
  <si>
    <t>; 'EUwideConstants'!$A$22</t>
  </si>
  <si>
    <t>; 'EUwideConstants'!$A$23</t>
  </si>
  <si>
    <t>; 'EUwideConstants'!$A$24</t>
  </si>
  <si>
    <t>; 'EUwideConstants'!$A$25</t>
  </si>
  <si>
    <t>; 'EUwideConstants'!$A$26</t>
  </si>
  <si>
    <t>; 'EUwideConstants'!$A$27</t>
  </si>
  <si>
    <t>; 'EUwideConstants'!$A$28</t>
  </si>
  <si>
    <t>; 'EUwideConstants'!$A$29</t>
  </si>
  <si>
    <t>; 'EUwideConstants'!$A$38</t>
  </si>
  <si>
    <t>; 'EUwideConstants'!$A$42</t>
  </si>
  <si>
    <t>; 'EUwideConstants'!$A$47</t>
  </si>
  <si>
    <t>; 'EUwideConstants'!$A$43; 'EUwideConstants'!$A$48</t>
  </si>
  <si>
    <t>; 'EUwideConstants'!$A$55</t>
  </si>
  <si>
    <t>; 'EUwideConstants'!$A$56</t>
  </si>
  <si>
    <t>EUwideConstants'!$A$63</t>
  </si>
  <si>
    <t>EUwideConstants'!$A$64</t>
  </si>
  <si>
    <t>; 'EUwideConstants'!$A$88</t>
  </si>
  <si>
    <t>; 'EUwideConstants'!$A$89</t>
  </si>
  <si>
    <t>; 'EUwideConstants'!$A$90</t>
  </si>
  <si>
    <t>Opinion Statement (Aviation)'!$A$18; 'Opinion Statement (Aviation)'!$B$136; 'EUwideConstants'!$A$94</t>
  </si>
  <si>
    <t>Opinion Statement (Aviation)'!$B$180; 'EUwideConstants'!$A$95</t>
  </si>
  <si>
    <t>Opinion Statement (Aviation)'!$B$158; 'EUwideConstants'!$A$96</t>
  </si>
  <si>
    <t>EUwideConstants'!$A$97</t>
  </si>
  <si>
    <t>EUwideConstants'!$A$98</t>
  </si>
  <si>
    <t>EUwideConstants'!$A$99</t>
  </si>
  <si>
    <t>; 'EUwideConstants'!$A$102</t>
  </si>
  <si>
    <t>; 'EUwideConstants'!$A$103</t>
  </si>
  <si>
    <t>; 'EUwideConstants'!$A$106</t>
  </si>
  <si>
    <t>; 'EUwideConstants'!$A$107</t>
  </si>
  <si>
    <t>; 'EUwideConstants'!$A$108</t>
  </si>
  <si>
    <t>; 'EUwideConstants'!$A$109</t>
  </si>
  <si>
    <t>; 'EUwideConstants'!$A$114</t>
  </si>
  <si>
    <t>; 'Annex 1 - Findings'!$B$7; 'Annex 1 - Findings'!$D$7; 'Annex 1 - Findings'!$B$8; 'Annex 1 - Findings'!$D$8; 'Annex 1 - Findings'!$B$9; 'Annex 1 - Findings'!$D$9; 'Annex 1 - Findings'!$B$10; 'Annex 1 - Findings'!$D$10; 'Annex 1 - Findings'!$B$11; 'Annex 1 - Findings'!$D$11; 'Annex 1 - Findings'!$B$12; 'Annex 1 - Findings'!$D$12; 'Annex 1 - Findings'!$B$13; 'Annex 1 - Findings'!$D$13; 'Annex 1 - Findings'!$B$14; 'Annex 1 - Findings'!$D$14; 'Annex 1 - Findings'!$B$15; 'Annex 1 - Findings'!$D$15; 'Annex 1 - Findings'!$B$16; 'Annex 1 - Findings'!$D$16; 'Annex 1 - Findings'!$B$20; 'Annex 1 - Findings'!$D$20; 'Annex 1 - Findings'!$B$21; 'Annex 1 - Findings'!$D$21; 'Annex 1 - Findings'!$B$22; 'Annex 1 - Findings'!$D$22; 'Annex 1 - Findings'!$B$23; 'Annex 1 - Findings'!$D$23; 'Annex 1 - Findings'!$B$24; 'Annex 1 - Findings'!$D$24; 'Annex 1 - Findings'!$B$25; 'Annex 1 - Findings'!$D$25; 'Annex 1 - Findings'!$B$26; 'Annex 1 - Findings'!$D$26; 'Annex 1 - Findings'!$B$27; 'Annex 1 - Findings'!$D$27; 'Annex 1 - Findings'!$B$28; 'Annex 1 - Findings'!$D$28; 'Annex 1 - Findings'!$B$29; 'Annex 1 - Findings'!$D$29; 'Annex 1 - Findings'!$B$32; 'Annex 1 - Findings'!$D$32; 'Annex 1 - Findings'!$B$33; 'Annex 1 - Findings'!$D$33; 'Annex 1 - Findings'!$B$34; 'Annex 1 - Findings'!$D$34; 'Annex 1 - Findings'!$B$35; 'Annex 1 - Findings'!$D$35; 'Annex 1 - Findings'!$B$36; 'Annex 1 - Findings'!$D$36; 'Annex 1 - Findings'!$B$37; 'Annex 1 - Findings'!$D$37; 'Annex 1 - Findings'!$B$38; 'Annex 1 - Findings'!$D$38; 'Annex 1 - Findings'!$B$39; 'Annex 1 - Findings'!$D$39; 'Annex 1 - Findings'!$B$40; 'Annex 1 - Findings'!$D$40; 'Annex 1 - Findings'!$B$41; 'Annex 1 - Findings'!$D$41; 'Annex 1 - Findings'!$B$44; 'Annex 1 - Findings'!$B$45; 'Annex 1 - Findings'!$B$46; 'Annex 1 - Findings'!$B$47; 'Annex 1 - Findings'!$B$48; 'Annex 1 - Findings'!$B$49; 'Annex 1 - Findings'!$B$50; 'Annex 1 - Findings'!$B$51; 'Annex 1 - Findings'!$B$52; 'Annex 1 - Findings'!$B$53; 'Annex 1 - Findings'!$B$56; 'Annex 1 - Findings'!$B$57; 'Annex 1 - Findings'!$B$58; 'Annex 1 - Findings'!$B$59; 'Annex 1 - Findings'!$B$60; 'Annex 1 - Findings'!$B$61; 'Annex 1 - Findings'!$B$62; 'Annex 1 - Findings'!$B$63; 'Annex 1 - Findings'!$B$64; 'Annex 1 - Findings'!$B$65; 'Annex 1 - Findings'!$C$69; 'Annex 1 - Findings'!$D$70; 'Annex 1 - Findings'!$D$71; 'Annex 1 - Findings'!$D$72; 'Annex 1 - Findings'!$D$74; 'Annex 1 - Findings'!$D$75; 'Annex 1 - Findings'!$C$77; 'Annex 1 - Findings'!$D$78; 'Annex 1 - Findings'!$D$79; 'Annex 1 - Findings'!$D$80; 'Annex 1 - Findings'!$D$82; 'Annex 1 - Findings'!$D$83; 'Annex 2 - basis of work (Avi)'!$B$7; 'Annex 3 - Changes '!$B$8; 'Annex 3 - Changes '!$B$9; 'Annex 3 - Changes '!$B$10; 'Annex 3 - Changes '!$B$11; 'Annex 3 - Changes '!$B$12; 'Annex 3 - Changes '!$B$13; 'Annex 3 - Changes '!$B$14; 'Annex 3 - Changes '!$B$15; 'Annex 3 - Changes '!$B$16; 'Annex 3 - Changes '!$B$17; 'Annex 3 - Changes '!$B$18; 'Annex 3 - Changes '!$B$22; 'Annex 3 - Changes '!$B$23; 'Annex 3 - Changes '!$B$24; 'Annex 3 - Changes '!$B$25; 'Annex 3 - Changes '!$B$26; 'Annex 3 - Changes '!$B$27; 'Annex 3 - Changes '!$B$28; 'Annex 3 - Changes '!$B$29; 'Annex 3 - Changes '!$B$30; 'Annex 3 - Changes '!$B$31; 'Annex 3 - Changes '!$B$32; 'EUwideConstants'!$A$93; 'EUwideConstants'!$A$117</t>
  </si>
  <si>
    <t>; 'Opinion Statement (Aviation)'!$B$18; 'Opinion Statement (Aviation)'!$B$19; 'EUwideConstants'!$A$32; 'EUwideConstants'!$A$36; 'EUwideConstants'!$A$41; 'EUwideConstants'!$A$46; 'EUwideConstants'!$A$51; 'EUwideConstants'!$A$59; 'EUwideConstants'!$A$72; 'EUwideConstants'!$A$112; 'EUwideConstants'!$A$118</t>
  </si>
  <si>
    <t>; 'EUwideConstants'!$A$122</t>
  </si>
  <si>
    <t>; 'Opinion Statement (Inst)'!$A$3; 'Annex 1 - Findings'!$A$2; 'EUwideConstants'!$A$125</t>
  </si>
  <si>
    <t>EUwideConstants'!$A$126</t>
  </si>
  <si>
    <t>EUwideConstants'!$A$129</t>
  </si>
  <si>
    <t>EUwideConstants'!$A$130</t>
  </si>
  <si>
    <t>EUwideConstants'!$A$131</t>
  </si>
  <si>
    <t>EUwideConstants'!$A$132</t>
  </si>
  <si>
    <t>EUwideConstants'!$A$135</t>
  </si>
  <si>
    <t>EUwideConstants'!$A$136</t>
  </si>
  <si>
    <t>EUwideConstants'!$A$137</t>
  </si>
  <si>
    <t>EUwideConstants'!$A$138</t>
  </si>
  <si>
    <t>EUwideConstants'!$A$140</t>
  </si>
  <si>
    <t>; 'MSParameters'!$A$1</t>
  </si>
  <si>
    <t>; 'MSParameters'!$A$4</t>
  </si>
  <si>
    <t>; 'MSParameters'!$A$5</t>
  </si>
  <si>
    <t>; 'MSParameters'!$A$6</t>
  </si>
  <si>
    <t>; 'MSParameters'!$A$7</t>
  </si>
  <si>
    <t>; 'MSParameters'!$A$8</t>
  </si>
  <si>
    <t>; 'MSParameters'!$A$15</t>
  </si>
  <si>
    <t>New in 2022</t>
  </si>
  <si>
    <t>New in 2023</t>
  </si>
  <si>
    <t>New in 2024</t>
  </si>
  <si>
    <t>&lt; Free text &gt;. See Article 23 of AVR</t>
  </si>
  <si>
    <t>&lt;deleted&gt;</t>
  </si>
  <si>
    <t>new field 2022</t>
  </si>
  <si>
    <t>Option B</t>
  </si>
  <si>
    <t>Option C</t>
  </si>
  <si>
    <t>Swiss ETS</t>
  </si>
  <si>
    <t xml:space="preserve">Yes / No &lt; Noting the MRR definition of 'site' for aviation. If the site visit was waived under Article 33, please provide brief details below under justification as to why not. See section 3.2.7 Guidance Document III.&gt;
&lt;If the site visit was carried out virtually because of force majeure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 </t>
  </si>
  <si>
    <t>yes or no &lt; If the site visit was waived under Article 31 and 32, please provide brief details below under justification as to why not and specify which criteria in Article 32 was used to waive site visit. Please see section 3 of KGN II.5  provided by the Commission.&gt; 
&lt;If the site visit was carried out virtually because of force majeure under Article 34a,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t>
  </si>
  <si>
    <t xml:space="preserve">SPRAWOZDANIE Z WERYFIKACJI </t>
  </si>
  <si>
    <t>Weryfikacja raportów prowadzącego instalację na temat wielkości emisji oraz weryfikacja raportów operatora statku powietrznego na temat wielkości emisji i tonokilometrów</t>
  </si>
  <si>
    <t>Przed wypełnieniem dokumentu należy wykonać następujące czynności:</t>
  </si>
  <si>
    <t>a) uważnie przeczytać „Sposób korzystania z formularza”. Są to instrukcje wypełniania niniejszego formularza.</t>
  </si>
  <si>
    <t>b) określić właściwy organ, któremu prowadzący instalację lub operator statku powietrznego, którego raport poddawany jest weryfikacji, musi przedłożyć zweryfikowany raport na temat wielkości emisji lub dotyczący tonokilometrów. Należy zwrócić uwagę, że „państwo członkowskie” oznacza tutaj wszystkie państwa, które uczestniczą w EU ETS, nie tylko państwa członkowskie UE.</t>
  </si>
  <si>
    <t>c) sprawdzić na stronie internetowej właściwego organu lub bezpośrednio skontaktować się z nim w celu ustalenia, czy posiadana wersja formularza jest prawidłowa. Wersja formularza (w szczególności nazwa referencyjna pliku) jest wyraźnie podana na stronie tytułowej niniejszego dokumentu.</t>
  </si>
  <si>
    <t>d) niektóre państwa członkowskie mogą wymagać stosowania innego systemu, np. formularza internetowego zamiast arkusza kalkulacyjnego. Proszę sprawdzić wymagania danego państwa członkowskiego. W tym przypadku dalszych informacji udzieli właściwy organ.</t>
  </si>
  <si>
    <t>Przejdź do zakładki „Sposób korzystania z formularza”</t>
  </si>
  <si>
    <t>Wytyczne i warunki</t>
  </si>
  <si>
    <t xml:space="preserve">Artykuł 15 dyrektywy 2003/87/WE zawiera wymóg, aby państwa członkowskie zagwarantowały, że raporty składane zgodnie z art. 14 tej dyrektywy przez prowadzących instalacje i operatorów statków powietrznych są weryfikowane zgodnie z rozporządzeniem Komisji (UE) nr 600/2012 w sprawie weryfikacji raportów na temat wielkości emisji gazów cieplarnianych i raportów dotyczących tonokilometrów oraz akredytacji weryfikatorów zgodnie z dyrektywą 2003/87/WE. </t>
  </si>
  <si>
    <t>Dyrektywę można pobrać ze strony:</t>
  </si>
  <si>
    <t>http://eur-lex.europa.eu/LexUriServ/LexUriServ.do?uri=CONSLEG:2003L0087:20090625:PL:PDF</t>
  </si>
  <si>
    <t>W rozporządzeniu w sprawie akredytacji i weryfikacji (rozporządzenie Komisji (UE) nr 600/2012 (dalej: „AVR”) określone są dodatkowe wymogi dotyczące akredytacji weryfikatorów oraz weryfikacji raportów na temat wielkości emisji i raportów dotyczących tonokilometrów.</t>
  </si>
  <si>
    <t xml:space="preserve">AVR można pobrać pod adresem: </t>
  </si>
  <si>
    <t xml:space="preserve">http://eur-lex.europa.eu/LexUriServ/LexUriServ.do?uri=OJ:L:2012:181:0001:0029:PL:PDF </t>
  </si>
  <si>
    <t>W art. 6 AVR wyjaśniono cel weryfikacji, który polega na zapewnieniu wiarygodności informacji zawartych w raportach na temat wielkości emisji i raportach dotyczących tonokilometrów:</t>
  </si>
  <si>
    <t>Zweryfikowany raport na temat wielkości emisji jest wiarygodny dla użytkowników. Wiernie przedstawia dane, których prezentacji służy lub których prezentacji można od niego w sposób uzasadniony oczekiwać. Proces weryfikacji raportów na temat wielkości emisji musi być skutecznym i niezawodnym narzędziem wspierającym procedury zapewniania i kontroli jakości, a także dostarczającym informacji, na podstawie których prowadzący instalację lub operator statku powietrznego może podejmować działania w celu poprawienia wyników pod względem monitorowania i raportowania w zakresie emisji.</t>
  </si>
  <si>
    <t>Ponadto zgodnie z zasadami określonymi w załączniku V do dyrektywy 2003/87/WE i w AVR weryfikator powinien przyjąć metodę opartą na ryzyku w celu przedstawienia wniosków z weryfikacji dających wystarczającą pewność, że raport na temat wielkości emisji lub raport dotyczący tonokilometrów jest wolny od istotnych nieprawidłowości oraz że raport można zweryfikować jako zadowalający.</t>
  </si>
  <si>
    <t>Artykuł 27 ust. 1 stanowi, że wnioski z weryfikacji raportu prowadzącego instalację lub operatora statku powietrznego oraz wnioski z weryfikacji przekazywane są w sprawozdaniu z weryfikacji:</t>
  </si>
  <si>
    <t xml:space="preserve">Na podstawie informacji zgromadzonych w trakcie weryfikacji weryfikator przekazuje prowadzącemu instalację lub operatorowi statku powietrznego sprawozdanie z weryfikacji każdego raportu na temat wielkości emisji lub raportu dotyczącego tonokilometrów poddanego weryfikacji. </t>
  </si>
  <si>
    <t xml:space="preserve">Artykuł 27 ust. 2 AVR stanowi, że: </t>
  </si>
  <si>
    <t xml:space="preserve">Prowadzący instalację lub operator statku powietrznego przedkłada sprawozdanie z weryfikacji właściwemu organowi wraz z odnośnym raportem prowadzącego instalację lub operatora statku powietrznego. </t>
  </si>
  <si>
    <t>Niniejszy plik jest formularzem sprawozdania z weryfikacji, który służby Komisji opracowały jako część zestawu wytycznych i formularzy elektronicznych pomagających w zharmonizowanej interpretacji AVR w całej UE. Celem formularza jest zapewnienie znormalizowanego, zharmonizowanego i spójnego sposobu składania sprawozdań z weryfikacji raportów prowadzącego instalację na temat wielkości emisji i z weryfikacji raportów operatora statku powietrznego na temat wielkości emisji i dotyczących tonokilometrów. Niniejszy formularz sprawozdania z weryfikacji odzwierciedla stanowisko służb Komisji w momencie publikacji.</t>
  </si>
  <si>
    <t>Jest to wersja formularza sprawozdania z weryfikacji, zatwierdzona  jednogłośnie przez Komitet ds. Zmian Klimatu poprzez procedurę pisemną w sierpniu 2016 r.</t>
  </si>
  <si>
    <t>Formularz sprawozdania z weryfikacji opracowano w celu zapewnienia zgodności z wymogami art. 27 AVR, normami zharmonizowanymi, o których mowa w art. 4 AVR (EN ISO 14065), oraz szczególnymi wymogami dotyczącymi weryfikatorów opartymi na wiarygodności finansowej. Został opracowany na podstawie tych wymogów i uznanych najlepszych praktyk.</t>
  </si>
  <si>
    <t>Wskazówki co do treści niniejszego formularza sprawozdania z weryfikacji podane są w najważniejszych wytycznych dotyczących sprawozdania z weryfikacji. Podczas wypełniania formularza sprawozdania z weryfikacji należy korzystać z tych wytycznych.</t>
  </si>
  <si>
    <t>Wszystkie wytyczne i formularze opracowane przez służby Komisji dla celów AVR można znaleźć na stronie:</t>
  </si>
  <si>
    <t>Źródła informacji</t>
  </si>
  <si>
    <t>Strony internetowe UE:</t>
  </si>
  <si>
    <t>Prawodawstwo UE:</t>
  </si>
  <si>
    <t>http://eur-lex.europa.eu/pl/index.htm</t>
  </si>
  <si>
    <t>Ogólne informacje o EU ETS:</t>
  </si>
  <si>
    <t xml:space="preserve">Monitorowanie i raportowanie w ramach EU ETS: </t>
  </si>
  <si>
    <t>Inne strony internetowe:</t>
  </si>
  <si>
    <t>Dział pomocy technicznej:</t>
  </si>
  <si>
    <t>Poniżej podano wytyczne dotyczące poszczególnych państw członkowskich:</t>
  </si>
  <si>
    <t>Wersja językowa:</t>
  </si>
  <si>
    <t>Nazwa dokumentu referencyjnego:</t>
  </si>
  <si>
    <t>Sposób korzystania z formularza</t>
  </si>
  <si>
    <t>Niniejszy formularz sprawozdania z weryfikacji zawiera następujące arkusze, które są ze sobą nierozerwalnie związane:</t>
  </si>
  <si>
    <t>Wnioski z weryfikacji (instalacja)</t>
  </si>
  <si>
    <t>Formalny dokument zawierający wnioski z weryfikacji podpisany przez osobę upoważnioną do składania podpisów w imieniu weryfikatora</t>
  </si>
  <si>
    <t>Wnioski z weryfikacji (lotnictwo)</t>
  </si>
  <si>
    <t>Załącznik 1: USTALENIA</t>
  </si>
  <si>
    <t>Wymienić wszystkie pozostałe – nieusunięte – nieprawidłowości i niezgodności, a także najważniejsze możliwości wprowadzenia ulepszeń określone w drodze weryfikacji</t>
  </si>
  <si>
    <t>Załącznik 2: PODSTAWA PRACY</t>
  </si>
  <si>
    <t>Informacje wprowadzające i inne informacje istotne dla wniosków, takie jak kryteria kontroli procesu weryfikacji (zasady akredytacji/certyfikacji itd.) oraz kryteria, według których przeprowadza się weryfikację (zasady EU ETS itd.)</t>
  </si>
  <si>
    <t xml:space="preserve">Załącznik 3: ZMIANY </t>
  </si>
  <si>
    <t>Podsumowanie wszelkich konkretnych warunków, różnic, zmian lub wyjaśnień, które właściwy organ zatwierdził lub zastosował po wydaniu zezwolenia na emisję gazów cieplarnianych, a których NIE uwzględniono w ponownie wydanym zezwoleniu i planie monitorowania w momencie zakończenia weryfikacji
ORAZ
podsumowanie wszystkich istotnych zmian zaobserwowanych przez weryfikatora, których NIE zgłoszono właściwemu organowi do dnia 31 grudnia roku sprawozdawczego.</t>
  </si>
  <si>
    <t>Kolory pól</t>
  </si>
  <si>
    <t>Należy uzupełnić wszystkie żółte komórki w formularzu, usuwając lub zmieniając w stosownych przypadkach tekst, który już znajduje się w komórce, zgodnie ze szczegółowymi instrukcjami znajdującymi się na prawo od komórki. Jeżeli potrzeba więcej miejsca, należy dodać wiersz poniżej i scalić komórki. W przypadku dodania wierszy na stronie, należy sprawdzić, czy strona nadal drukowana jest poprawnie i, w razie potrzeby, ponownie ustawić obszar drukowania.</t>
  </si>
  <si>
    <t>Komórki niebieskie należy uaktualnić , aby zagwarantować, że wybrano tylko dokumenty referencyjne zawierające kryteria istotne dla danego weryfikatora i niniejszej weryfikacji.</t>
  </si>
  <si>
    <t>Dalsze instrukcje lub komentarze podane są w stosownych przypadkach na prawo od komórek i należy je przeczytać PRZED wypełnieniem formularza. Format strony ustawiono w taki sposób, aby drukować wyłącznie odpowiednie sekcje wniosków z weryfikacji i załączników, a NIE kolumnę z instrukcjami.</t>
  </si>
  <si>
    <t xml:space="preserve">Treść wniosków z weryfikacji i trzech towarzyszących załączników należy skopiować i wkleić do odpowiednich sekcji na końcu formularza rocznego raportu na temat wielkości emisji w formacie .xls. Następnie prowadzący instalację powinien przedłożyć właściwemu organowi cały zweryfikowany raport na temat wielkości emisji. Ze względu na ochronę formularza niemożliwe jest korzystanie z funkcji „Edytuj/Przenieś lub kopiuj arkusz” w programie Excel. </t>
  </si>
  <si>
    <t>W celu zachowania formatowania oryginalnego formularza wniosków z weryfikacji zaleca się zaznaczenie kolumn A:C w każdym arkuszu, a następnie zastosowanie funkcji Kopiuj i Wklej, aby skopiować informacje pomiędzy dwoma arkuszami kalkulacyjnymi. Kopiowanie arkusza „Wytyczne i warunki” lub „Sposób korzystania z formularza” z formularza weryfikacji NIE jest koniecznie.</t>
  </si>
  <si>
    <t>Aby ponadto zagwarantować, że treść wniosków z weryfikacji i towarzyszących załączników nie zostanie przypadkowo zmieniona po skopiowaniu do rocznego raportu na temat wielkości emisji, zaleca się zabezpieczenie tych arkuszy przy użyciu funkcji Chroń arkusz w poleceniu Ochrona w menu Narzędzia.</t>
  </si>
  <si>
    <t>W przypadku stosowania hasła do ochrony arkuszy należy używać TEGO SAMEGO hasła do wszystkich wniosków z weryfikacji opracowywanych przez daną organizację. Należy również przekazać to hasło właściwemu organowi, aby mógł on wprowadzać informacje do baz danych itd.</t>
  </si>
  <si>
    <t>WYTYCZNE DLA WERYFIKATORÓW</t>
  </si>
  <si>
    <t>Sporządzone niezależnie z wystarczającą pewnością wnioski ze sprawozdania z weryfikacji ‑ system handlu uprawnieniami do emisji gazów cieplarnianych</t>
  </si>
  <si>
    <t>Należy uzupełnić wszystkie żółte komórki w formularzu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itd. należy podać w załączniku 2.</t>
  </si>
  <si>
    <t>Sprawozdawczość roczna w ramach EU ETS</t>
  </si>
  <si>
    <t>DANE PROWADZĄCEGO INSTALACJĘ</t>
  </si>
  <si>
    <t xml:space="preserve">Nazwa prowadzącego instalację: </t>
  </si>
  <si>
    <t>&lt;podać nazwę prowadzącego instalację&gt;</t>
  </si>
  <si>
    <t>Nazwa instalacji:</t>
  </si>
  <si>
    <t>Adres instalacji:</t>
  </si>
  <si>
    <t xml:space="preserve">Niepowtarzalny identyfikator: </t>
  </si>
  <si>
    <t xml:space="preserve">Numer zezwolenia na emisję gazów cieplarnianych: </t>
  </si>
  <si>
    <t>Daty odpowiednich zatwierdzonych planów monitorowania i okres ważności każdego planu:</t>
  </si>
  <si>
    <t>Właściwy organ:</t>
  </si>
  <si>
    <t>&lt;podać właściwy organ, który odpowiada za zatwierdzenie planu monitorowania i istotnych zmian tego planu&gt;</t>
  </si>
  <si>
    <t>Kategoria:</t>
  </si>
  <si>
    <t>Czy jest to instalacja „o niskim poziomie emisji”?</t>
  </si>
  <si>
    <r>
      <t>Instalacja o niskim poziomie emisji to taka, która emituje mniej niż 25 kiloton CO</t>
    </r>
    <r>
      <rPr>
        <vertAlign val="subscript"/>
        <sz val="10"/>
        <color indexed="32"/>
        <rFont val="Arial"/>
        <family val="2"/>
      </rPr>
      <t>2e</t>
    </r>
    <r>
      <rPr>
        <sz val="10"/>
        <color indexed="32"/>
        <rFont val="Arial"/>
        <family val="2"/>
      </rPr>
      <t xml:space="preserve"> rocznie.</t>
    </r>
  </si>
  <si>
    <t>Załącznik 1 Działalność:</t>
  </si>
  <si>
    <t>SZCZEGÓŁY EMISJI</t>
  </si>
  <si>
    <t>Rok sprawozdawczy:</t>
  </si>
  <si>
    <t>Dokument referencyjny:</t>
  </si>
  <si>
    <t>&lt;podać nazwę pliku zawierającego raport na temat wielkości emisji, w tym datę i numer wersji; powinna to być nazwa pliku elektronicznego, która powinna zawierać datę i numer wersji zgodnie z konwencją nazewniczą&gt;</t>
  </si>
  <si>
    <t>Data raportu na temat wielkości emisji:</t>
  </si>
  <si>
    <t>&lt;podać datę raportu podlegającego weryfikacji (powinna ona odpowiadać dacie raportu, do którego wprowadzane są niniejsze wnioski z weryfikacji/ostatecznej wersji raportu, jeżeli przed ostateczną weryfikacją został on zmieniony lub uaktualniony&gt;</t>
  </si>
  <si>
    <r>
      <t>Emisje z procesów technologicznych w tCO</t>
    </r>
    <r>
      <rPr>
        <b/>
        <vertAlign val="subscript"/>
        <sz val="10"/>
        <color indexed="8"/>
        <rFont val="Arial"/>
        <family val="2"/>
      </rPr>
      <t>2e</t>
    </r>
    <r>
      <rPr>
        <b/>
        <sz val="10"/>
        <color indexed="8"/>
        <rFont val="Arial"/>
        <family val="2"/>
      </rPr>
      <t>:</t>
    </r>
  </si>
  <si>
    <t>&lt;podać tylko dane liczbowe&gt;</t>
  </si>
  <si>
    <r>
      <t>Emisje z procesów spalania w tCO</t>
    </r>
    <r>
      <rPr>
        <b/>
        <vertAlign val="subscript"/>
        <sz val="10"/>
        <color indexed="8"/>
        <rFont val="Arial"/>
        <family val="2"/>
      </rPr>
      <t>2e</t>
    </r>
    <r>
      <rPr>
        <b/>
        <sz val="10"/>
        <color indexed="8"/>
        <rFont val="Arial"/>
        <family val="2"/>
      </rPr>
      <t>:</t>
    </r>
  </si>
  <si>
    <r>
      <t>Całkowita wielkość emisji w tCO</t>
    </r>
    <r>
      <rPr>
        <b/>
        <vertAlign val="subscript"/>
        <sz val="10"/>
        <color indexed="8"/>
        <rFont val="Arial"/>
        <family val="2"/>
      </rPr>
      <t>2e</t>
    </r>
    <r>
      <rPr>
        <b/>
        <sz val="10"/>
        <color indexed="8"/>
        <rFont val="Arial"/>
        <family val="2"/>
      </rPr>
      <t>:</t>
    </r>
  </si>
  <si>
    <t>&lt;W tej komórce automatycznie sumowane są dwie powyższe wartości w ramach krzyżowej kontroli w celu uzyskania emisji zdezagregowanych&gt;</t>
  </si>
  <si>
    <t>Strumienie materiałów wsadowych do spalania:</t>
  </si>
  <si>
    <t>Gaz/olej napędowy/węgiel/ciężki olej opałowy/itd.….. &lt;należy podać, które rodzaje paliwa mają zastosowanie w przypadku prowadzącego instalację&gt; &lt;Uwaga: w tym wierszu należy wprowadzić wykaz WYŁĄCZNIE rodzajów PALIWA (np. rafinowany gaz opałowy, węgiel itd.). Wymienianie wszystkich źródeł EMISJI nie jest wymagane&gt;</t>
  </si>
  <si>
    <t>Strumienie materiałów wsadowych z procesów:</t>
  </si>
  <si>
    <t>&lt;należy podać, które strumienie materiałów wsadowych z procesów mają zastosowanie do instalacji&gt; Uwaga: w tym wierszu wymagana jest ogólna uwaga na temat procesów będących źródłem zgłaszanych emisji (np. kalcynacja wapna/oczyszczanie gazów odlotowych/itd.). Szczegółowe opisy nie są wymagane.</t>
  </si>
  <si>
    <t>Zastosowana metoda:</t>
  </si>
  <si>
    <t xml:space="preserve">&lt;Należy dopilnować, aby podana była pełna nazwa itd. W przypadku więcej niż jednej metody (na przykład stosowania metody obliczeniowej lub połączenia różnych metod) należy jasno określić, które strumienie materiałów wsadowych odnoszą się do której metody.&gt; </t>
  </si>
  <si>
    <t>Zastosowane współczynniki emisji:</t>
  </si>
  <si>
    <t>&lt;określić, jaki rodzaj współczynników jest stosowany w odniesieniu do różnych rodzajów paliw/materiałów (np. standardowe/właściwe dla poszczególnych rodzajów działalności itd.)&gt;</t>
  </si>
  <si>
    <t>Zmiany dotyczące prowadzącego instalację/instalacji w roku sprawozdawczym:</t>
  </si>
  <si>
    <t>&lt; Opisać krótko wszelkie zmiany, które zaszły w roku sprawozdawczym, a które miały znaczny wpływ na zgłaszane emisje i tendencje z roku na rok i których nie ujawniono powyżej. Np. projekty na rzecz wydajności, zmiany w procesie produkcji itd.&gt;</t>
  </si>
  <si>
    <t>tak lub nie &lt;Np. ponieważ procesy obliczania emisji oraz zarządzania informacjami znajdują się w innym miejscu lub instalacja jest bezzałogowa i wszystkie liczniki są odczytywane za pośrednictwem zdalnej telemetrii. Zob. odpowiednie wytyczne opracowane przez służby Komisji Europejskiej. &gt;</t>
  </si>
  <si>
    <t>Liczba dni na miejscu:</t>
  </si>
  <si>
    <t>ZGODNOŚĆ Z ZASADAMI EU ETS</t>
  </si>
  <si>
    <t>&lt; W tej sekcji potrzebne są tylko krótkie odpowiedzi. Jeżeli trzeba podać więcej informacji w przypadku odpowiedzi negatywnej, należy dodać je do odpowiedniej sekcji załącznika 1, odnoszącej się do ustaleń w sprawie nieusuniętych nieprawidłowości lub niezgodności&gt;</t>
  </si>
  <si>
    <t>Wymogi planu monitorowania spełniono:</t>
  </si>
  <si>
    <t>Jeżeli nie, z powodu.......</t>
  </si>
  <si>
    <t>&lt; podać powody braku zgodności z zasadą&gt;</t>
  </si>
  <si>
    <t>Warunki zezwolenia spełniono:</t>
  </si>
  <si>
    <t>Wymogi rozporządzenia UE w sprawie monitorowania i raportowania spełniono:</t>
  </si>
  <si>
    <r>
      <t>&lt;</t>
    </r>
    <r>
      <rPr>
        <i/>
        <sz val="10"/>
        <color indexed="32"/>
        <rFont val="Arial"/>
        <family val="2"/>
      </rPr>
      <t>Należy również potwierdzić zgodność z zasadą, że biopaliwa lub biopłyny, co do których deklaruje się, że mają współczynnik emisji równy zeru, spełniają unijne kryteria zrównoważonego rozwoju</t>
    </r>
    <r>
      <rPr>
        <sz val="10"/>
        <color indexed="32"/>
        <rFont val="Arial"/>
        <family val="2"/>
      </rPr>
      <t>&gt;</t>
    </r>
  </si>
  <si>
    <t>Wymogi rozporządzenia UE w sprawie akredytacji i weryfikacji spełniono:</t>
  </si>
  <si>
    <t>Dane, o których mowa w art. 14 lit. a) i art. 16 ust. 2 lit. f), zweryfikowano szczegółowo i prześledzono do źródła:</t>
  </si>
  <si>
    <t>&lt; krótko opisać powody, dla których szczegółowej weryfikacji danych nie uznano za konieczną lub dla których dane nie prześledzono do źródła danych pierwotnych&gt;</t>
  </si>
  <si>
    <t>Artykuł 14 lit. b): Działania kontrolne są należycie dokumentowane, wdrażane, utrzymywane i skuteczne pod względem minimalizacji ryzyka nieodłącznego:</t>
  </si>
  <si>
    <t>Artykuł 14 lit. c): Procedury wyszczególnione w planie monitorowania są dokumentowane, wdrażane, utrzymywane i skuteczne pod względem minimalizacji ryzyka nieodłącznego i ryzyka zawodności systemów kontroli wewnętrznej:</t>
  </si>
  <si>
    <t>Artykuł 16: Weryfikacja danych:</t>
  </si>
  <si>
    <t>&lt; weryfikacja danych ukończona zgodnie z wymogami &gt;</t>
  </si>
  <si>
    <t>Artykuł 17: Właściwe zastosowanie metodyki monitorowania:</t>
  </si>
  <si>
    <t>Artykuł 17 ust. 4: Sprawozdawczość w zakresie planowanych lub wprowadzonych zmian:</t>
  </si>
  <si>
    <t>Artykuł 18 Weryfikacja metod stosowanych w przypadku brakujących danych:</t>
  </si>
  <si>
    <t>&lt; podać powody, dla których raport na temat wielkości emisji nie jest kompletny i określić, czy w celu uzupełnienia luki w danych zastosowano alternatywną metodykę&gt;</t>
  </si>
  <si>
    <t>Artykuł 19 Ocena niepewności:</t>
  </si>
  <si>
    <t>&lt; potwierdzenie prawidłowych ocen niepewności &gt;</t>
  </si>
  <si>
    <t>Wymogi w zakresie monitorowania i sprawozdawczości dotyczące właściwych organów (załącznik 2) spełniono:</t>
  </si>
  <si>
    <t>Niezgodności z poprzedniego roku usunięto:</t>
  </si>
  <si>
    <t>Zmiany itd. zidentyfikowane i niezgłoszone właściwemu organowi/ujęte w uaktualnionym planie monitorowania:</t>
  </si>
  <si>
    <t>&lt; Należy podać w załączniku nr 3 krótkie podsumowanie głównych zastosowanych warunków, zmian, wyjaśnień lub różnic zatwierdzonych przez właściwy organ, a NIEUWZGLĘDNIONYCH w ponownie wydanym zezwoleniu i zatwierdzonym planie monitorowania w momencie zakończenia weryfikacji; lub dodatkowych zmian zidentyfikowanych przez weryfikatora i niezgłoszonych przed końcem odpowiedniego roku</t>
  </si>
  <si>
    <t>ZGODNOŚĆ Z ZASADAMI MONITOROWANIA I SPRAWOZDAWCZOŚCI</t>
  </si>
  <si>
    <t>Dokładność:</t>
  </si>
  <si>
    <t>&lt;W niniejszej sekcji potrzebne są tylko krótkie uwagi UWAGA – uznaje się, że pewne zasady mają charakter aspiracji i potwierdzenie bezwzględnej „zgodności” może być niemożliwe. Ponadto pewne zasady zależą od zastosowania się do innych zasad, zanim będzie można „potwierdzić” „zgodność”.&gt;</t>
  </si>
  <si>
    <t>Kompletność:</t>
  </si>
  <si>
    <t>Spójność:</t>
  </si>
  <si>
    <t>Porównywalność czasowa:</t>
  </si>
  <si>
    <t>&lt;krótko opisać ewentualne istotne zmiany w metodyce monitorowania, powodujące, że obecnie zgłaszanych emisji nie można porównać z emisjami z poprzednich okresów. Na przykład przejście z metodyki opartej na obliczeniach na metodykę opartą na pomiarach, wprowadzenie lub usunięcie strumieni materiałów wsadowych.&gt;</t>
  </si>
  <si>
    <t>Przejrzystość:</t>
  </si>
  <si>
    <t>Rzetelność metodyki:</t>
  </si>
  <si>
    <t>Stałe doskonalenie:</t>
  </si>
  <si>
    <t>&lt;należy podać w załączniku 1 wszelkie ważne kwestie dotyczące stwierdzonej poprawy wyników lub określić , dlaczego nie ma to zastosowania&gt;</t>
  </si>
  <si>
    <t>WNIOSKI Z WERYFIKACJI</t>
  </si>
  <si>
    <t>W formularzu „Wnioski z weryfikacji” należy usunąć wiersze, które NIE mają zastosowania</t>
  </si>
  <si>
    <t xml:space="preserve">WNIOSKI Z WERYFIKACJI – raport zweryfikowano jako zadowalający: </t>
  </si>
  <si>
    <r>
      <t xml:space="preserve">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t>
    </r>
    <r>
      <rPr>
        <b/>
        <sz val="10"/>
        <color indexed="8"/>
        <rFont val="Arial"/>
        <family val="2"/>
      </rPr>
      <t>dane te są przedstawione należycie.</t>
    </r>
  </si>
  <si>
    <r>
      <t>&lt;</t>
    </r>
    <r>
      <rPr>
        <b/>
        <i/>
        <sz val="10"/>
        <color indexed="32"/>
        <rFont val="Arial"/>
        <family val="2"/>
      </rPr>
      <t>Albo</t>
    </r>
    <r>
      <rPr>
        <i/>
        <sz val="10"/>
        <color indexed="32"/>
        <rFont val="Arial"/>
        <family val="2"/>
      </rPr>
      <t xml:space="preserve"> ten tekst wniosków z weryfikacji, jeżeli nie ma problemów i nie trzeba przedstawić żadnych uwag dotyczących kwestii, które mogą wpływać na jakość danych, albo na interpretację wniosków z weryfikacji przez użytkownika&gt; Ta opcja może być wybrana jedynie, gdy nie występują nieusunięte nieprawidłowości i niezgodności.</t>
    </r>
  </si>
  <si>
    <t>UWAGA – we wnioskach z weryfikacji dopuszczalne są wyłącznie sformułowania twierdzące – W TEKŚCIE WNIOSKÓW Z WERYFIKACJI NIE NALEŻY ZMIENIAĆ FORMY WYRAZÓW – DODAĆ SZCZEGÓŁY, JEŻELI JEST TO KONIECZNE</t>
  </si>
  <si>
    <t xml:space="preserve">WNIOSKI Z WERYFIKACJI – raport zweryfikowano z uwagami: </t>
  </si>
  <si>
    <r>
      <t xml:space="preserve">Przeprowadziliśmy weryfikację danych dotyczących emisji gazów cieplarnianych zgłoszonych przez wyżej wspomnianego prowadzącego instalację w jego rocznym raporcie na temat wielkości emisji przedstawionym powyżej. </t>
    </r>
    <r>
      <rPr>
        <b/>
        <sz val="10"/>
        <color indexed="8"/>
        <rFont val="Arial"/>
        <family val="2"/>
      </rPr>
      <t>Z przeprowadzonych działań weryfikacyjnych (zob. załącznik 2) wynika, że dane te są określone należycie, z wyjątkiem:</t>
    </r>
    <r>
      <rPr>
        <sz val="10"/>
        <color indexed="8"/>
        <rFont val="Arial"/>
        <family val="2"/>
      </rPr>
      <t xml:space="preserve"> </t>
    </r>
  </si>
  <si>
    <t xml:space="preserve">&lt; ALBO TEN tekst wniosków z weryfikacji, jeżeli są w nich zastrzeżenia przeznaczone dla użytkownika wniosków.
Należy krótko opisać wszelkie wyjątki, które mogą wpływać na dane, a tym samym na zastrzeżenia zawarte we wnioskach z weryfikacji. </t>
  </si>
  <si>
    <t>‌UWAGA – we wnioskach z weryfikacji dopuszczalne są wyłącznie sformułowania pozytywne – W TEKŚCIE WNIOSKÓW Z WERYFIKACJI NIE NALEŻY ZMIENIAĆ FORMY WYRAZÓW – DODAĆ SZCZEGÓŁY LUB UWAGI, JEŻELI JEST TO KONIECZNE</t>
  </si>
  <si>
    <t>Uwagi, które wpływają na wnioski z weryfikacji:</t>
  </si>
  <si>
    <t xml:space="preserve">Uwaga - są to w rzeczywistości ostrzeżenia dla użytkownika wniosków z weryfikacji, zawierające informacje na temat nieistotnych nieprawidłowości i niezgodności, które nie uniemożliwiają weryfikatorowi stwierdzenia z wystarczającą pewnością, że dane są wolne od istotnych nieprawidłowości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t>
  </si>
  <si>
    <t>&lt;należy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t>
  </si>
  <si>
    <t xml:space="preserve">WNIOSKI Z WERYFIKACJI – raport niezweryfikowany: </t>
  </si>
  <si>
    <r>
      <t xml:space="preserve">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danych tych </t>
    </r>
    <r>
      <rPr>
        <b/>
        <sz val="10"/>
        <color indexed="8"/>
        <rFont val="Arial"/>
        <family val="2"/>
      </rPr>
      <t>NIE MOŻNA zweryfikować z powodu -</t>
    </r>
    <r>
      <rPr>
        <sz val="10"/>
        <color indexed="8"/>
        <rFont val="Arial"/>
        <family val="2"/>
      </rPr>
      <t xml:space="preserve"> &lt;niepotrzebne usunąć&gt;</t>
    </r>
  </si>
  <si>
    <r>
      <t>&lt;</t>
    </r>
    <r>
      <rPr>
        <b/>
        <i/>
        <sz val="10"/>
        <color indexed="32"/>
        <rFont val="Arial"/>
        <family val="2"/>
      </rPr>
      <t xml:space="preserve">ALBO </t>
    </r>
    <r>
      <rPr>
        <i/>
        <sz val="10"/>
        <color indexed="32"/>
        <rFont val="Arial"/>
        <family val="2"/>
      </rPr>
      <t>ten tekst wniosków z weryfikacji, jeśli nie jest możliwe zweryfikowanie danych z powodu istotnych nieprawidłowości, ograniczenia zakresu lub niezgodności, które pojedynczo lub w połączeniu z innymi niezgodnościami (które należy szczegółowo określić jako istotne pozycje w załączniku 1 wraz z pozostałymi kwestiami mniej istotnymi nadal obecnymi w momencie ostatecznej weryfikacji) nie gwarantują wystarczającej jasności i uniemożliwiają weryfikatorowi stwierdzenie z wystarczającą pewnością, że dane są wolne od istotnych nieprawidłowości. &gt;</t>
    </r>
  </si>
  <si>
    <t>- nieusuniętych istotnych nieprawidłowości (pojedynczo lub łącznie)</t>
  </si>
  <si>
    <t>- nieusuniętych istotnych niezgodności (pojedynczo lub łącznie)</t>
  </si>
  <si>
    <t>- niepełnych danych lub informacji udostępnionych na potrzeby weryfikacji</t>
  </si>
  <si>
    <t>- ograniczenia zakresu wskutek braku przejrzystości lub zakresu zatwierdzonego planu monitorowania</t>
  </si>
  <si>
    <t>Z przedstawionej listy należy wybrać odpowiednie powody lub w razie potrzeby dodać powód.</t>
  </si>
  <si>
    <t>- plan monitorowania nie został zatwierdzony przez właściwy organ</t>
  </si>
  <si>
    <t>ZESPÓŁ WERYFIKACYJNY</t>
  </si>
  <si>
    <t>Audytor wiodący EU ETS:</t>
  </si>
  <si>
    <t>&lt;Podać nazwisko&gt;</t>
  </si>
  <si>
    <t>Audytorzy EU ETS:</t>
  </si>
  <si>
    <t>Eksperci techniczni (audytorzy EU ETS):</t>
  </si>
  <si>
    <t>Osoba dokonująca niezależnego przeglądu:</t>
  </si>
  <si>
    <t>Eksperci techniczni (osoby dokonujące niezależnego przeglądu):</t>
  </si>
  <si>
    <r>
      <t xml:space="preserve">Podpisano w imieniu </t>
    </r>
    <r>
      <rPr>
        <b/>
        <i/>
        <sz val="10"/>
        <color indexed="8"/>
        <rFont val="Arial"/>
        <family val="2"/>
      </rPr>
      <t>&lt;podać nazwisko weryfikatora&gt;:</t>
    </r>
  </si>
  <si>
    <t>&lt;Wprowadzić podpis osoby upoważnionej&gt;</t>
  </si>
  <si>
    <t>Nazwisko osoby upoważnionej do składania podpisów:</t>
  </si>
  <si>
    <t>WAŻNA UWAGA: Formułując wnioski i składając w tym miejscu podpis, podpisujący potwierdza z wystarczającą pewnością dokładność danych (w granicach mającego zastosowanie progu istotności wynoszącego 2% lub 5%) i status zgodności ze WSZYSTKIMI przepisami i zasadami. Zidentyfikowane później błędy, które mogą unieważniać przedstawione powyżej wnioski z weryfikacji, mogą prowadzić do prawnej i finansowej odpowiedzialności weryfikatora/organizacji weryfikującej.</t>
  </si>
  <si>
    <t>Data wniosków z weryfikacji:</t>
  </si>
  <si>
    <t>&lt;podać datę wniosków z weryfikacji&gt; - Uwaga – w przypadku aktualizacji wniosków z weryfikacji datę tę trzeba zmienić</t>
  </si>
  <si>
    <t>Nazwisko weryfikatora:</t>
  </si>
  <si>
    <t>&lt;podać oficjalną nazwę weryfikatora&gt;</t>
  </si>
  <si>
    <t>Adres kontaktowy:</t>
  </si>
  <si>
    <t>&lt;podać oficjalny adres kontaktowy weryfikatora, w tym adres e-mail&gt;</t>
  </si>
  <si>
    <t>Data umowy w sprawie weryfikacji:</t>
  </si>
  <si>
    <t>Czy weryfikator jest akredytowany, czy jest certyfikowaną osobą fizyczną?</t>
  </si>
  <si>
    <t>Nazwa krajowej jednostki akredytującej lub krajowego organu certyfikującego weryfikatora:</t>
  </si>
  <si>
    <t>&lt;należy podać nazwę krajowej jednostki akredytującej, np. UKAS, jeżeli weryfikator jest akredytowany; należy podać nazwę krajowego organu certyfikującego, jeżeli weryfikator jest certyfikowany na mocy art. 54 ust. 2 AVR.&gt;</t>
  </si>
  <si>
    <t xml:space="preserve">Numer akredytacji/certyfikatu: </t>
  </si>
  <si>
    <t>&lt;nadany przez wyżej wymienioną jednostkę akredytującą/krajowy organ certyfikujący&gt;</t>
  </si>
  <si>
    <t xml:space="preserve">Nazwa operatora statku powietrznego: </t>
  </si>
  <si>
    <t>Adres operatora statku powietrznego:</t>
  </si>
  <si>
    <t>Numer referencyjny Centralnego Biura Opłat Trasowych (CRCO):</t>
  </si>
  <si>
    <t>Numer referencyjny zatwierdzonego planu monitorowania:</t>
  </si>
  <si>
    <t>Czy stosowane są przepisy dotyczące „małego podmiotu uczestniczącego w systemie”?:</t>
  </si>
  <si>
    <t>Należy wybrać stosowane elementy:</t>
  </si>
  <si>
    <t>Lotnictwo</t>
  </si>
  <si>
    <t>&lt;podać nazwę pliku zawierającego raport na temat wielkości emisji, w tym datę i numer wersji&gt; Powinna to być nazwa pliku elektronicznego, zawierająca datę i numer wersji zgodnie z konwencją nazewniczą &gt;</t>
  </si>
  <si>
    <t>Rodzaj raportu:</t>
  </si>
  <si>
    <t>Całkowita liczba tonokilometrów w tkm:</t>
  </si>
  <si>
    <t>&lt; Należy dopilnować, aby podana była pełna nazwa itd.&gt; W przypadku więcej niż jednej metody należy jasno określić, które strumienie materiałów wsadowych odnoszą się do której metody.&gt;</t>
  </si>
  <si>
    <t>&lt; określić, jaki rodzaj współczynników jest stosowany w odniesieniu do różnych rodzajów paliw/materiałów (np. standardowe/właściwe dla poszczególnych rodzajów działań itd.) &gt;</t>
  </si>
  <si>
    <t>Zmiany dotyczące operatora statku powietrznego w roku sprawozdawczym:</t>
  </si>
  <si>
    <t>W tej sekcji potrzebne są tylko krótkie odpowiedzi. Jeżeli trzeba podać więcej informacji w przypadku odpowiedzi negatywnej, należy dodać je do odpowiedniej sekcji załącznika 1, odnoszącej się do ustaleń w sprawie nieusuniętych nieprawidłowości lub niezgodności.</t>
  </si>
  <si>
    <t>Wykorzystanie biopaliw oceniono zgodnie z art. 18 dyrektywy 2009/28/WE:</t>
  </si>
  <si>
    <t>Należy potwierdzić, że biopaliwa w lotnictwie, co do których deklaruje się, że mają współczynnik emisji równy zeru, spełniają unijne kryteria zrównoważonego rozwoju. W przypadku braku takiej deklaracji lub jeżeli chodzi o weryfikację danych dotyczących tonokilometrów, należy wpisać „nd.”&gt;</t>
  </si>
  <si>
    <t>&lt; należy podać powody, dla których nie oceniono wykorzystania biopaliw&gt;</t>
  </si>
  <si>
    <t>Artykuł 16 ust. 1, ust. 2 lit. f), ust. 2 lit. h): Weryfikacja danych:</t>
  </si>
  <si>
    <t>&lt;weryfikacja danych ukończona zgodnie z wymogami &gt;</t>
  </si>
  <si>
    <t>Artykuł 16 ust. 2 lit. c): Kompletność danych dotyczących lotów/danych w porównaniu z danymi dotyczącymi ruchu lotniczego, np. uzyskanymi od Eurocontrol:</t>
  </si>
  <si>
    <t>&lt; podać przyczyny niekompletności lub nieporównywalności danych&gt;</t>
  </si>
  <si>
    <t>Artykuł 16 ust. 2 lit. d): Spójność między zgłoszonymi danymi a dokumentacją masy i wyważenia:</t>
  </si>
  <si>
    <r>
      <t>&lt;</t>
    </r>
    <r>
      <rPr>
        <sz val="10"/>
        <color indexed="32"/>
        <rFont val="Calibri"/>
        <family val="2"/>
      </rPr>
      <t xml:space="preserve"> </t>
    </r>
    <r>
      <rPr>
        <i/>
        <sz val="10"/>
        <color indexed="32"/>
        <rFont val="Arial"/>
        <family val="2"/>
      </rPr>
      <t>podać przyczyny niespójności danych&gt;</t>
    </r>
  </si>
  <si>
    <t>Artykuł 16 ust. 2 lit. e): Spójność pomiędzy zagregowanymi danymi dotyczącymi zużycia paliwa a danymi dotyczącymi paliwa zakupionego/dostarczonego:</t>
  </si>
  <si>
    <t>&lt; podać powody, dla których raport na temat wielkości emisji nie jest kompletny, i określić, czy w celu uzupełnienia luki w danych zastosowano alternatywną metodykę lub podejście uproszczone&gt;</t>
  </si>
  <si>
    <r>
      <t>&lt;</t>
    </r>
    <r>
      <rPr>
        <sz val="10"/>
        <color indexed="32"/>
        <rFont val="Calibri"/>
        <family val="2"/>
      </rPr>
      <t xml:space="preserve"> </t>
    </r>
    <r>
      <rPr>
        <i/>
        <sz val="10"/>
        <color indexed="32"/>
        <rFont val="Arial"/>
        <family val="2"/>
      </rPr>
      <t>potwierdzenie prawidłowych ocen niepewności&gt;&lt;w przypadku danych dotyczących tonokilometrów należy wpisać „nd.”&gt;</t>
    </r>
  </si>
  <si>
    <t>&lt; w przypadku danych dotyczących tonokilometrów należy wybrać „nd.”, ponieważ są zgłaszane jednorazowo, nie corocznie&gt;</t>
  </si>
  <si>
    <t>&lt; Należy podać w załączniku nr 3 krótkie podsumowanie głównych zastosowanych warunków, zmian, wyjaśnień lub różnic zatwierdzonych przez właściwy organ, a NIEUWZGLĘDNIONYCH w ponownie wydanym zezwoleniu i zatwierdzonym planie monitorowania w momencie zakończenia weryfikacji; lub dodatkowe zmiany zidentyfikowane przez weryfikatora i niezgłoszone przed końcem odpowiedniego roku</t>
  </si>
  <si>
    <r>
      <t xml:space="preserve">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t>
    </r>
    <r>
      <rPr>
        <b/>
        <sz val="10"/>
        <color indexed="8"/>
        <rFont val="Arial"/>
        <family val="2"/>
      </rPr>
      <t>Z przeprowadzonych działań weryfikacyjnych (zob. załącznik 2) wynika, że dane te są określone należycie.</t>
    </r>
  </si>
  <si>
    <r>
      <t>&lt;</t>
    </r>
    <r>
      <rPr>
        <b/>
        <i/>
        <sz val="10"/>
        <color indexed="32"/>
        <rFont val="Arial"/>
        <family val="2"/>
      </rPr>
      <t xml:space="preserve">Albo </t>
    </r>
    <r>
      <rPr>
        <i/>
        <sz val="10"/>
        <color indexed="32"/>
        <rFont val="Arial"/>
        <family val="2"/>
      </rPr>
      <t>ten tekst wniosków z weryfikacji, jeżeli nie ma problemów i nie trzeba przedstawić szczegółowych uwag dotyczących kwestii, które mogą wpływać na jakość danych lub na interpretację wniosków z weryfikacji przez użytkownika. Ta opcja może być wybrana jedynie, gdy nie występują nieusunięte nieprawidłowości i niezgodności.          UWAGA – we wnioskach z weryfikacji dopuszczalne są wyłącznie sformułowania twierdzące – W TEKŚCIE WNIOSKÓW Z WERYFIKACJI NIE NALEŻY ZMIENIAĆ FORMY WYRAZÓW – TRZEBA DODAĆ SZCZEGÓŁY, JEŻELI JEST TO KONIECZNE</t>
    </r>
  </si>
  <si>
    <r>
      <t xml:space="preserve">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t>
    </r>
    <r>
      <rPr>
        <b/>
        <sz val="10"/>
        <color indexed="8"/>
        <rFont val="Arial"/>
        <family val="2"/>
      </rPr>
      <t xml:space="preserve">Z przeprowadzonych działań weryfikacyjnych (zob. załącznik 2) wynika, że dane te są określone należycie, z wyjątkiem: </t>
    </r>
  </si>
  <si>
    <t>&lt; ALBO ten tekst wniosków z weryfikacji, jeżeli są w nich zastrzeżenia z uwagami przeznaczonymi dla użytkownika wniosków.
Należy krótko opisać wszelkie wyjątki, które mogą wpływać na dane, a tym samym na zastrzeżenia zawarte we wnioskach z weryfikacji.&gt;</t>
  </si>
  <si>
    <t>Uwaga - są to w rzeczywistości ostrzeżenia dla użytkownika wniosków z weryfikacji, zawierające informacje na temat nieistotnych nieprawidłowości i niezgodności, które nie uniemożliwiają weryfikatorowi stwierdzenia z wystarczającą pewnością, że dane są wolne od istotnych nieprawidłowości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t>
  </si>
  <si>
    <r>
      <t>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t>
    </r>
    <r>
      <rPr>
        <i/>
        <sz val="10"/>
        <color indexed="8"/>
        <rFont val="Arial"/>
        <family val="2"/>
      </rPr>
      <t xml:space="preserve"> </t>
    </r>
    <r>
      <rPr>
        <b/>
        <i/>
        <sz val="10"/>
        <color indexed="8"/>
        <rFont val="Arial"/>
        <family val="2"/>
      </rPr>
      <t xml:space="preserve">Z przeprowadzonych działań weryfikacyjnych (zob. załącznik 2) wynika, że danych tych NIE MOŻNA zweryfikować z powodu </t>
    </r>
    <r>
      <rPr>
        <sz val="10"/>
        <color indexed="8"/>
        <rFont val="Arial"/>
        <family val="2"/>
      </rPr>
      <t>- &lt;</t>
    </r>
    <r>
      <rPr>
        <sz val="10"/>
        <color indexed="46"/>
        <rFont val="Arial"/>
        <family val="2"/>
      </rPr>
      <t>niepotrzebne usunąć</t>
    </r>
    <r>
      <rPr>
        <sz val="10"/>
        <color indexed="8"/>
        <rFont val="Arial"/>
        <family val="2"/>
      </rPr>
      <t>&gt;</t>
    </r>
  </si>
  <si>
    <r>
      <t>&lt;</t>
    </r>
    <r>
      <rPr>
        <b/>
        <i/>
        <sz val="10"/>
        <color indexed="32"/>
        <rFont val="Arial"/>
        <family val="2"/>
      </rPr>
      <t xml:space="preserve">ALBO </t>
    </r>
    <r>
      <rPr>
        <i/>
        <sz val="10"/>
        <color indexed="32"/>
        <rFont val="Arial"/>
        <family val="2"/>
      </rPr>
      <t>ten tekst wniosków z weryfikacji, jeśli nie jest możliwe zweryfikowanie danych z powodu istotnych nieprawidłowości, ograniczenia zakresu lub niezgodności (które należy szczegółowo określić jako istotne pozycje w załączniku 1 wraz z pozostałymi kwestiami mniej istotnymi nadal obecnymi w momencie ostatecznej weryfikacji) nie gwarantują wystarczającej jasności i uniemożliwiają weryfikatorowi stwierdzenie z wystarczającą pewnością, że dane są wolne od istotnych nieprawidłowości.&gt;</t>
    </r>
  </si>
  <si>
    <r>
      <t>&lt;</t>
    </r>
    <r>
      <rPr>
        <sz val="10"/>
        <color indexed="32"/>
        <rFont val="Calibri"/>
        <family val="2"/>
      </rPr>
      <t xml:space="preserve"> </t>
    </r>
    <r>
      <rPr>
        <i/>
        <sz val="10"/>
        <color indexed="32"/>
        <rFont val="Arial"/>
        <family val="2"/>
      </rPr>
      <t>należy podać nazwę krajowej jednostki akredytującej, np. UKAS, jeżeli weryfikator jest akredytowany; należy podać nazwę krajowego organu certyfikującego, jeżeli weryfikator jest certyfikowany na mocy art. 54 ust. 2 AVR.&gt;</t>
    </r>
  </si>
  <si>
    <t>Sprawozdanie z weryfikacji ‑ system handlu uprawnieniami do emisji gazów cieplarnianych</t>
  </si>
  <si>
    <t>Należy podać nazwę prowadzącego instalację, którą podano w arkuszu „Wnioski z weryfikacji”</t>
  </si>
  <si>
    <t xml:space="preserve">Załącznik 1A – Nieprawidłowości, niezgodności i zalecane ulepszenia </t>
  </si>
  <si>
    <t>Nieusunięte nieprawidłowości, których nie usunięto przed przekazaniem sprawozdania z weryfikacji</t>
  </si>
  <si>
    <t>Istotne?</t>
  </si>
  <si>
    <t>W kolumnie „Istotne?” należy wybrać odpowiednio „Tak” lub „Nie”</t>
  </si>
  <si>
    <t>-- wybierz --</t>
  </si>
  <si>
    <t>Należy podać odpowiedni opis, przeznaczając jeden wiersz na każdy punkt dotyczący nieusuniętej nieprawidłowości. Jeżeli potrzeba więcej miejsca, należy dodać wiersze i ponumerować punkty. Jeżeli NIE MA nieusuniętych nieprawidłowości, w pierwszym wierszu należy wpisać NIE DOTYCZY.</t>
  </si>
  <si>
    <t>&lt;W stosownych przypadkach należy podać szczegóły dotyczące nieprawidłowości, w tym jej charakter i wielkość oraz element raportu, którego ona dotyczy, a także określić, czy ma istotny wpływ. Trzeba wyraźnie określić, czy nieprawidłowość polega na zawyżeniu (np. wartość jest wyższa niż być powinna), czy zaniżeniu (wartość niższa niż być powinna)&gt; W celu uzyskania dodatkowych informacji na temat klasyfikacji i raportowania nieprawidłowości proszę zapoznać się z przewodnikiem przygotowanym przez służby Komisji Europejskiej.</t>
  </si>
  <si>
    <t>Nieusunięte niezgodności z zatwierdzonym planem monitorowania</t>
  </si>
  <si>
    <t>w tym rozbieżności pomiędzy zatwierdzonym planem a faktycznymi źródłami, strumieniami materiałów wsadowych, granicami itd. zidentyfikowanymi podczas weryfikacji.</t>
  </si>
  <si>
    <t>Należy podać wszelkie istotne dane. Na każdy punkt dotyczący niezgodności należy przeznaczyć jeden wiersz. Jeżeli potrzeba więcej miejsca, należy dodać wiersze i ponumerować punkty. Jeżeli NIE MA nieusuniętych niezgodności, w pierwszym wierszu należy wpisać NIE DOTYCZY.</t>
  </si>
  <si>
    <r>
      <t>&lt;</t>
    </r>
    <r>
      <rPr>
        <i/>
        <sz val="10"/>
        <color indexed="32"/>
        <rFont val="Arial"/>
        <family val="2"/>
      </rPr>
      <t>Należy podać szczegóły dotyczące niezgodności, w tym jej charakter i wielkość oraz element raportu, którego ona dotyczy&gt; W celu uzyskania dodatkowych informacji na temat klasyfikacji i raportowania niezgodnościi proszę zapoznać się z przewodnikiem przygotowanym przez służby Komisji Europejskiej.</t>
    </r>
  </si>
  <si>
    <t>Nieusunięte niezgodności z MRR zidentyfikowane podczas weryfikacji</t>
  </si>
  <si>
    <t>Należy podać wszelkie istotne dane. Na każdy punkt dotyczący niezgodności należy przeznaczyć jeden wiersz. Jeżeli potrzeba więcej miejsca, należy dodać wiersze i ponumerować punkty. Jeżeli NIE MA niezgodności, w pierwszym wierszu należy wpisać NIE DOTYCZY.</t>
  </si>
  <si>
    <r>
      <t>&lt;</t>
    </r>
    <r>
      <rPr>
        <i/>
        <sz val="10"/>
        <color indexed="32"/>
        <rFont val="Arial"/>
        <family val="2"/>
      </rPr>
      <t>Należy podać szczegóły dotyczące niezgodności, w tym jej charakter i wielkość oraz element rozporządzenia w sprawie monitorowania i raportowania, którego ona dotyczy</t>
    </r>
    <r>
      <rPr>
        <sz val="10"/>
        <color indexed="32"/>
        <rFont val="Arial"/>
        <family val="2"/>
      </rPr>
      <t>&gt; W celu uzyskania dodatkowych informacji na temat klasyfikacji i raportowania niezgodnościi proszę zapoznać się z przewodnikiem przygotowanym przez służby Komisji Europejskiej.</t>
    </r>
  </si>
  <si>
    <t xml:space="preserve">Ewentualne zalecane ulepszenia </t>
  </si>
  <si>
    <t>Należy podać wszelkie istotne dane. Na każdy punkt dotyczący ulepszeń należy przeznaczyć jedną komórkę. Jeżeli potrzeba więcej miejsca, należy dodać wiersze i ponumerować punkty. Jeżeli NIE MA punktów dotyczących ulepszeń, w pierwszym wierszu należy napisać NIE DOTYCZY. W celu uzyskania dodatkowych informacji na temat klasyfikacji i raportowania ulepszeń proszę zapoznać się z przewodnikiem przygotowanym przez służby Komisji Europejskiej.</t>
  </si>
  <si>
    <t>Niniejszą sekcję należy uzupełnić również w odniesieniu do weryfikacji danych dotyczących tonokilometrów. Zalecenia dotyczące ulepszeń mogą być nadal istotne dla właściwego organu, ponieważ mogą dostarczać mu informacji na temat jakości zweryfikowanych danych.</t>
  </si>
  <si>
    <t>Niezgodności z poprzedniego roku, które NIE zostały usunięte.
Nie trzeba w tym miejscu podawać usuniętych niezgodności z poprzedniego roku, które zgłoszono we wcześniejszym sprawozdaniu z weryfikacji.</t>
  </si>
  <si>
    <t>Należy podać wszelkie istotne dane. Na każdy nieuwzględniony punkt dotyczący ulepszenia z poprzedniego roku należy przeznaczyć jedną komórkę. Jeżeli potrzeba więcej miejsca, należy dodać wiersze i ponumerować punkty. Jeżeli NIE MA nieuwzględnionych punktów dotyczących ulepszeń, w pierwszym wierszu należy wpisać NIE DOTYCZY.</t>
  </si>
  <si>
    <t>Niniejsza sekcja nie ma zastosowania do weryfikacji raportów dotyczących tonokilometrów.</t>
  </si>
  <si>
    <t>Załącznik 1B – Metodyka w zakresie uzupełniania luk w danych</t>
  </si>
  <si>
    <t>Czy metoda uzupełniania luk w danych była potrzebna?</t>
  </si>
  <si>
    <t>Jeżeli tak, czy właściwy organ zatwierdził tę metodę przed zakończeniem weryfikacji?</t>
  </si>
  <si>
    <t xml:space="preserve">Jeżeli nie, - </t>
  </si>
  <si>
    <t>- czy zastosowana metoda miała charakter zachowawczy (jeżeli nie, należy podać więcej szczegółów)</t>
  </si>
  <si>
    <t>- czy zastosowana metoda doprowadziła do istotnych nieprawidłowości (jeżeli tak, należy podać więcej szczegółów)</t>
  </si>
  <si>
    <t>Uwaga - nazwa instalacji zostanie automatycznie uzupełniona po jej wprowadzeniu w arkuszu „Załącznik 1”</t>
  </si>
  <si>
    <t>Załącznik 2 – Dalsze informacje istotne dla wniosków z weryfikacji</t>
  </si>
  <si>
    <t>W niniejszym arkuszu nie należy zmieniać formy wyrazów, JEŻELI NIE MA takiego polecenia</t>
  </si>
  <si>
    <t xml:space="preserve">Cele i zakres weryfikacji: </t>
  </si>
  <si>
    <t>Zweryfikować roczną wielkość emisji [dane dotyczące tonokilometrów] prowadzącego instalację lub operatora statku powietrznego, aby uzyskać wystarczający poziom pewności dla celów rocznego raportu na temat wielkości emisji [raportu dotyczącego tonokilometrów] (jak przedstawiono w skrócie w załączonych wnioskach z weryfikacji) w ramach systemu handlu uprawnieniami do emisji gazów cieplarnianych oraz potwierdzić zgodność z zatwierdzonymi wymogami dotyczącymi monitorowania, zatwierdzonym planem monitorowania i rozporządzeniem UE w sprawie monitorowania i raportowania.</t>
  </si>
  <si>
    <t>Obowiązki:</t>
  </si>
  <si>
    <r>
      <t>Prowadzący instalację lub operator statku powietrznego</t>
    </r>
    <r>
      <rPr>
        <sz val="10"/>
        <color indexed="8"/>
        <rFont val="Arial"/>
        <family val="2"/>
      </rPr>
      <t xml:space="preserve"> ponosi wyłączną odpowiedzialność za przygotowywanie i składanie raportów na temat ich rocznych emisji gazów cieplarnianych [danych dotyczących tonokilometrów] do celów EU ETS zgodnie z zasadami i zatwierdzonym planem monitorowania (wymienionym w załączonych wnioskach z weryfikacji), za wszelkie informacje i oceny potwierdzające zgłoszone dane, za wyznaczenie celów instalacji w zakresie informacji na temat emisji gazów cieplarnianych oraz za tworzenie i utrzymywanie odpowiednich procedur oraz systemów zarządzania działaniami i systemów kontroli wewnętrznej, z których pochodzą zgłoszone informacje.</t>
    </r>
  </si>
  <si>
    <r>
      <t>Właściwy organ</t>
    </r>
    <r>
      <rPr>
        <sz val="10"/>
        <color indexed="8"/>
        <rFont val="Arial"/>
        <family val="2"/>
      </rPr>
      <t xml:space="preserve"> odpowiada za:</t>
    </r>
  </si>
  <si>
    <t>- wydawanie i zmianę obowiązujących zezwoleń dla prowadzących instalacje lub operatorów statków powietrznych;</t>
  </si>
  <si>
    <t>- egzekwowanie wymogów rozporządzenia (UE) nr 601/2012 w sprawie monitorowania i raportowania (MRR) oraz wszelkich warunków dotyczących obowiązujących zezwoleń;.</t>
  </si>
  <si>
    <r>
      <t>Weryfikator</t>
    </r>
    <r>
      <rPr>
        <sz val="10"/>
        <color indexed="8"/>
        <rFont val="Arial"/>
        <family val="2"/>
      </rPr>
      <t xml:space="preserve"> (którego nazwisko podano we wnioskach z weryfikacji) ponosi odpowiedzialność – zgodnie z</t>
    </r>
    <r>
      <rPr>
        <sz val="10"/>
        <color indexed="8"/>
        <rFont val="Calibri"/>
        <family val="2"/>
      </rPr>
      <t xml:space="preserve"> </t>
    </r>
    <r>
      <rPr>
        <sz val="10"/>
        <color indexed="8"/>
        <rFont val="Arial"/>
        <family val="2"/>
      </rPr>
      <t xml:space="preserve">umową w sprawie weryfikacji i rozporządzeniem Komisji (UE) nr 600/2012 w sprawie akredytacji i weryfikacji – za przeprowadzenie weryfikacji prowadzącego instalację lub operatora statku powietrznego w interesie publicznym, niezależnie od prowadzącego instalację lub operatora statku powietrznego i właściwych organów odpowiedzialnych za wykonanie dyrektywy 2003/87/WE. Obowiązkiem weryfikatora jest sformułowanie niezależnych wniosków na podstawie analizy informacji i danych przedstawionych w rocznym raporcie na temat wielkości emisji [raporcie dotyczącym tonokilometrów] i przedstawienie tych wniosków prowadzącemu instalację lub operatorowi statku powietrznego. Weryfikator zgłasza również, jeżeli jego zdaniem:           </t>
    </r>
  </si>
  <si>
    <t xml:space="preserve">•   roczny raport na temat wielkości emisji [raport dotyczący tonokilometrów] jest lub może być związany z nieprawidłowościami (pominięciami, przedstawieniami, nieścisłościami lub pomyłkami) lub niezgodnościami; lub                                                                                                                                                              </t>
  </si>
  <si>
    <t xml:space="preserve">•   prowadzący instalację lub operator statku powietrznego nie przestrzega rozporządzenia (UE) nr 601/2012 w sprawie monitorowania i raportowania, nawet jeśli właściwy organ zatwierdził odnośny plan monitorowania;                                                                                                                                                            </t>
  </si>
  <si>
    <t>•   audytor wiodący EU ETS/audytor nie otrzymał wszystkich informacji i wyjaśnień, które są mu niezbędne do przeprowadzenia analizy i uzyskania wystarczającego poziomu pewności; lub</t>
  </si>
  <si>
    <t>•  można poprawić wyniki prowadzącego instalację lub operatora statku powietrznego pod względem monitorowania i sprawozdawczości w zakresie emisji lub zgodności z zatwierdzonym planem monitorowania i rozporządzeniem (UE) nr 601/2012 w sprawie monitorowania i raportowania.</t>
  </si>
  <si>
    <t xml:space="preserve">Wykonane działania i podstawa wniosków z weryfikacji: </t>
  </si>
  <si>
    <t>Przeprowadziliśmy analizę z uwzględnieniem wymienionych niżej dokumentów referencyjnych zawierających kryteria weryfikacji. Polegało to na zbadaniu – na podstawie naszej analizy ryzyka ‑ dowodów w celu uzyskania wystarczającej pewności, że wartości liczbowe i inne informacje związane ze zgłaszanymi danymi przygotowano odpowiednio, zgodnie z rozporządzeniami i zasadami dotyczącymi unijnego systemu handlu uprawnieniami do emisji gazów cieplarnianych, określonymi w wymienionych niżej dokumentach referencyjnych zawierających kryteria EU ETS oraz z zatwierdzonym planem monitorowania prowadzącego instalację lub operatora statku powietrznego. Wiązało się to również z ocenieniem, w stosownych przypadkach, oszacowań i osądów dokonanych przez prowadzącego instalację lub operatora statku powietrznego przy opracowywaniu danych oraz z oceną ogólnej adekwatności sposobu prezentacji danych w rocznym raporcie na temat wielkości emisji [raporcie dotyczącym tonokilometrów] i potencjalnych istotnych nieprawidłowości, jakie mogą być skutkiem takiej prezentacji.</t>
  </si>
  <si>
    <t>Poziom istotności</t>
  </si>
  <si>
    <t>Zob. art. 23 AVR</t>
  </si>
  <si>
    <t>&lt;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t>
  </si>
  <si>
    <t>Ilościowe określenie emisji gazów cieplarnianych wiąże się z nieodłączną niepewnością, jaka wynika ze zdolności projektowej przyrządów pomiarowych i metodyki badania oraz niepełnej wiedzy naukowej, które stosuje się w celu określenia współczynników emisji i współczynników ocieplenia globalnego.</t>
  </si>
  <si>
    <t xml:space="preserve">Przytoczone dokumenty referencyjne: </t>
  </si>
  <si>
    <t>Przeprowadzanie weryfikacji (1) – dla akredytowanych weryfikatorów</t>
  </si>
  <si>
    <t>&lt;należy wybrać zestaw kryteriów właściwy dla akredytacji / certyfikacji posiadanej przez weryfikatora (wykreślić pozostałe zestawy).&gt; Oczekuje się, że w przypadku większości jednostek prowadzących weryfikację potrzebny będzie tylko zestaw (1).
Uwaga ‑ niektóre dokumenty mogą być uaktualniane i zmieniane, więc trzeba sprawdzić, czy przywołana jest właściwa wersja</t>
  </si>
  <si>
    <t>1) Rozporządzenie Komisji (UE) nr 600/2012 w sprawie weryfikacji raportów na temat wielkości emisji gazów cieplarnianych i raportów dotyczących tonokilometrów oraz akredytacji weryfikatorów zgodnie z dyrektywą 2003/87/WE….. (AVR)</t>
  </si>
  <si>
    <t>2) EN ISO 14065:2013 Wymagania dla jednostek prowadzących walidację i weryfikację dotyczącą gazów cieplarnianych do wykorzystania w akredytacji lub innych formach uznawania.</t>
  </si>
  <si>
    <t>3) EN ISO 14064-3:2012 Specyfikacja i wytyczne walidacji oraz weryfikacji asercji dotyczących gazów cieplarnianych</t>
  </si>
  <si>
    <t>4) IAF MD 6:2014 Międzynarodowe Forum Akredytacyjne (IAF) Dokument obowiązkowy dotyczący stosowania normy ISO 14065:2013 (wyd. 2, marzec 2014 r.)</t>
  </si>
  <si>
    <t>5) Wytyczne w zakresie weryfikacji i akredytacji opracowane przez służby Komisji Europejskiej</t>
  </si>
  <si>
    <t>Należy wybrać odpowiednie wytyczne z listy</t>
  </si>
  <si>
    <t>Przeprowadzanie weryfikacji (2) – Dodatkowe kryteria dla akredytowanych weryfikatorów, stanowiące również zabezpieczenie pod względem finansowym</t>
  </si>
  <si>
    <t>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t>
  </si>
  <si>
    <t>8) Międzynarodowy Standard Usług Atestacyjnych 3000: Usługi atestacyjne inne niż badania lub przeglądy historycznych informacji finansowych, wydany przez Radę Międzynarodowych Standardów Rewizji Finansowej i Usług Atestacyjnych.</t>
  </si>
  <si>
    <t>9) Międzynarodowy Standard Usług Atestacyjnych 3410: Usługi atestacyjne w zakresie sprawozdawczości dotyczącej emisji gazów cieplarnianych, wydany przez Radę Międzynarodowych Standardów Rewizji Finansowej i Usług Atestacyjnych.</t>
  </si>
  <si>
    <t>Przeprowadzanie weryfikacji (3) – dla weryfikatorów certyfikowanych na mocy art. 54 ust. 2 AVR</t>
  </si>
  <si>
    <t>Zestaw ten należy wybrać wyłącznie wtedy, gdy weryfikator jest certyfikowaną osobą fizyczną, jak stanowi art. 54 ust. 2 AVR.</t>
  </si>
  <si>
    <t>2) Wytyczne UE dotyczące certyfikowanych weryfikatorów opracowane przez służby Komisji</t>
  </si>
  <si>
    <r>
      <t xml:space="preserve">3)….. </t>
    </r>
    <r>
      <rPr>
        <i/>
        <sz val="10"/>
        <color indexed="8"/>
        <rFont val="Arial"/>
        <family val="2"/>
      </rPr>
      <t>Należy podać wszelkie inne wymogi/wytyczne, które dotyczą certyfikowanych weryfikatorów, np. wszelkie zasady państw członkowskich dotyczące procesu certyfikacji</t>
    </r>
  </si>
  <si>
    <t>Zasady itp. EU ETS</t>
  </si>
  <si>
    <t>Ten zestaw powinni wybrać wszyscy weryfikatorzy.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t>
  </si>
  <si>
    <t>A) Rozporządzenie Komisji (UE) nr 601/2012 w sprawie monitorowania i raportowania w zakresie emisji gazów cieplarnianych zgodnie z dyrektywą 2003/87/WE (MRR)</t>
  </si>
  <si>
    <t>B) Wytyczne UE opracowane przez służby Komisji Europejskiej dla celów wsparcia zharmonizowanej interpretacji rozporządzenia w sprawie monitorowania i raportowania</t>
  </si>
  <si>
    <t>C) Wytyczne UE opracowane przez służby Komisji Europejskiej dla celów wsparcia zharmonizowanej interpretacji AVR</t>
  </si>
  <si>
    <t>D) należy podać wszelkie inne krajowe wymogi/wytyczne, które mają zastosowanie</t>
  </si>
  <si>
    <t>Wnioski z weryfikacji ‑ system handlu uprawnieniami do emisji gazów cieplarnianych</t>
  </si>
  <si>
    <t xml:space="preserve">Załącznik 3 - Podsumowanie warunków /zmian / wyjaśnień / różnic </t>
  </si>
  <si>
    <t>A) które właściwy organ zatwierdził, a których NIE uwzględniono w ponownie wydanym zezwoleniu/planie monitorowania w momencie zakończenia weryfikacji</t>
  </si>
  <si>
    <t>Należy tu wyszczególnić wszystkie uzgodnienia (np. listowne, telefoniczne, za pośrednictwem poczty elektronicznej lub faksu), które nie zostały uwzględnione w zezwoleniu na emisje gazów cieplarnianych / planie monitorowania. Należy tu również wymienić np. nowe jednostki techniczne, nowe procesy, powiadomienia o zamknięciu itd.</t>
  </si>
  <si>
    <t>Należy podać wszelkie istotne dane. Na jedną uwagę należy przeznaczyć jeden wiersz. Jeżeli potrzeba więcej miejsca, należy dodać wiersze i ponumerować punkty. Jeżeli NIE MA istotnych uwag, w pierwszym wierszu należy wpisać NIE DOTYCZY.</t>
  </si>
  <si>
    <t>B) które weryfikator zidentyfikował, a które NIE zostały zgłoszone do dnia 31 grudnia danego roku sprawozdawczego</t>
  </si>
  <si>
    <t>Należy tu uwzględnić zmiany w zakresie zdolności produkcyjnej, poziomu działalności i eksploatacji instalacji, które mogą mieć wpływ na przydział uprawnień do emisji, oraz zmiany planu monitorowania, które nie zostały zatwierdzone przez właściwy organ przed zakończeniem weryfikacji</t>
  </si>
  <si>
    <t>&lt;należy tu wyszczególnić wszystkie zmiany związane ze zdolnościami produkcyjnymi, poziomami działalności,i funkcjonowaniem instlacji, które zostały zidentyfikowane przez weryfikatora w trakcie jego pracy, i których nie zgłoszono właściwemu organowi do dnia 31 grudnia odpowiedniego roku sprawozdawczego. Należy tu również wyszczególnić wszystkie zmiany planu monitorowania, które nie zostały zgłoszone właściwemu organowi do końca roku, i które nie zostały zatwierdzone przez właściwy organ przed zakończeniem weryfikacji.</t>
  </si>
  <si>
    <t>Elementy wymienione w niniejszej sekcji i w sekcji powyższej nie powinny się powtarzać.</t>
  </si>
  <si>
    <t>Spalanie</t>
  </si>
  <si>
    <t xml:space="preserve">Rafinowanie olejów mineralnych </t>
  </si>
  <si>
    <t>Produkcja koksu</t>
  </si>
  <si>
    <t>Prażenie lub spiekanie rud metali</t>
  </si>
  <si>
    <t>Produkcja surówki odlewniczej lub stali</t>
  </si>
  <si>
    <t>Produkcja lub obróbka metali żelaznych</t>
  </si>
  <si>
    <t>Produkcja pierwotnego aluminium</t>
  </si>
  <si>
    <t>Produkcja wtórnego aluminium</t>
  </si>
  <si>
    <t>Produkcja lub obróbka metali nieżelaznych</t>
  </si>
  <si>
    <t>Produkcja klinkieru cementowego</t>
  </si>
  <si>
    <t>Produkcja wapna lub kalcynacja dolomitu/magnezytu</t>
  </si>
  <si>
    <t>Produkcja szkła</t>
  </si>
  <si>
    <t>Produkcja ceramiki</t>
  </si>
  <si>
    <t>Produkcja wełny mineralnej</t>
  </si>
  <si>
    <t>Produkcja lub obróbka gipsu lub płyt gipsowo-kartonowych</t>
  </si>
  <si>
    <t>Produkcja pulpy drzewnej</t>
  </si>
  <si>
    <t>Produkcja papieru lub tektury</t>
  </si>
  <si>
    <t>Produkcja sadzy</t>
  </si>
  <si>
    <t>Produkcja podtlenku azotu</t>
  </si>
  <si>
    <t>Produkcja kwasu adypinowego</t>
  </si>
  <si>
    <t>Produkcja glioksalu i kwasu glioksalowego</t>
  </si>
  <si>
    <t>Produkcja amoniaku</t>
  </si>
  <si>
    <t>Produkcja chemikaliów luzem</t>
  </si>
  <si>
    <t>Produkcja wodoru i gazu do syntezy</t>
  </si>
  <si>
    <t>Produkcja węglanu sodowego oraz wodorowęglanu sodu</t>
  </si>
  <si>
    <t>Wychwytywanie gazów cieplarnianych na mocy dyrektywy 2009/31/WE</t>
  </si>
  <si>
    <t>Transport gazów cieplarnianych na mocy dyrektywy 2009/31/WE</t>
  </si>
  <si>
    <t>Składowanie gazów cieplarnianych na mocy dyrektywy 2009/31/WE</t>
  </si>
  <si>
    <t>Tak</t>
  </si>
  <si>
    <t>nd. - tonokilometr</t>
  </si>
  <si>
    <t>Nie. Zob. szczegółowe informacje w załączniku 3.</t>
  </si>
  <si>
    <t>nd.</t>
  </si>
  <si>
    <t>Nie. Zob. szczegółowe informacje w załączniku 1.</t>
  </si>
  <si>
    <t>Tak. Zob. zalecenia w załączniku 1.</t>
  </si>
  <si>
    <t>akredytowany</t>
  </si>
  <si>
    <t>certyfikowany</t>
  </si>
  <si>
    <t>Narzędzie dla małych podmiotów uczestniczących w systemie</t>
  </si>
  <si>
    <t>Instrument wsparcia ETS</t>
  </si>
  <si>
    <t>Narzędzie dla małych podmiotów uczestniczących w systemie i instrument wsparcia ETS</t>
  </si>
  <si>
    <t>Roczny raport na temat wielkości emisji</t>
  </si>
  <si>
    <t>Raport dotyczący tonokilometrów</t>
  </si>
  <si>
    <t xml:space="preserve">O ile w załączniku 1 nie podano inaczej, poziom istotności wynosił 2% całkowitej wielkości zgłoszonych emisji w okresie sprawozdawczym objętym weryfikacją. </t>
  </si>
  <si>
    <t xml:space="preserve">O ile w załączniku 1 nie podano inaczej, poziom istotności wynosił 5% całkowitej wielkości zgłoszonych emisji w okresie sprawozdawczym objętym weryfikacją. </t>
  </si>
  <si>
    <t xml:space="preserve">O ile w załączniku 1 nie podano inaczej, poziom istotności wynosił 5% całkowitej wartości danych dotyczących tonokilometrów w okresie sprawozdawczym objętym weryfikacją. </t>
  </si>
  <si>
    <t>zob. załącznik 1</t>
  </si>
  <si>
    <t xml:space="preserve">nd. - tonokilometr </t>
  </si>
  <si>
    <t>Należy wprowadzić nazwę prowadzącego instalację w arkuszu „Załącznik 1”:</t>
  </si>
  <si>
    <t>Państwa członkowskie mogą korzystać z niniejszego arkusza</t>
  </si>
  <si>
    <t>Rozwijana lista dotycząca załącznika 2; Przytoczone dokumenty referencyjne:</t>
  </si>
  <si>
    <r>
      <t xml:space="preserve">Przeprowadzanie weryfikacji </t>
    </r>
    <r>
      <rPr>
        <b/>
        <u val="single"/>
        <sz val="10"/>
        <color indexed="10"/>
        <rFont val="Arial"/>
        <family val="2"/>
      </rPr>
      <t>(1) – dla akredytowanych jednostek prowadzących weryfikację</t>
    </r>
  </si>
  <si>
    <t>&lt; Należy wybrać odpowiednie wytyczne z listy &gt;</t>
  </si>
  <si>
    <t>brak</t>
  </si>
  <si>
    <t>Należy wybrać</t>
  </si>
  <si>
    <t xml:space="preserve">Proszę uwzględnić wszystkie zatwierdzone wersję planów monitorowania, które mają znaczenie dla danego okresu sprawozdawczego, uwględniając w tym wersje, które zostały zatwierdzone tuż przed wydaniem tego sprawozdania z weryfikacji, a które mają znaczenie dla tego okresu sprawozdawczego. </t>
  </si>
  <si>
    <t>Metoda stosowana w przypadku luk w danych wymagana na podstawie art. 65 MRR</t>
  </si>
  <si>
    <t xml:space="preserve">Rozporządzenie w sprawie akredytacji i weryfikacji (rozporządzenie Komisji (UE) nr 2018/2067 (zwane dalej "AVR"), określa dalsze wymogi dotyczące akredytacji weryfikatorów oraz weryfikacji raportów na temat wielkości emisji i raportów dotyczących tonokilometrów. </t>
  </si>
  <si>
    <t>Jest to wersja formularza sprawozdania z weryfikacji, zatwierdzona  jednogłośnie przez Komitet ds. Zmian Klimatu poprzez procedurę pisemną w sierpniu 2016 r i zaktualizowana w styczniu 2022 r.</t>
  </si>
  <si>
    <t>https://ec.europa.eu/clima/eu-action/eu-emissions-trading-system-eu-ets/monitoring-reporting-and-verification-eu-ets-emissions_pl</t>
  </si>
  <si>
    <t>https://ec.europa.eu/clima/eu-action/eu-emissions-trading-system-eu-ets_pl</t>
  </si>
  <si>
    <t>Wnioski z weryfikacji (CORSIA)</t>
  </si>
  <si>
    <t>Formalny dokument zawierający wnioski z weryfikacji podpisany przez osobę upoważnioną do składania podpisów w imieniu weryfikatora. Zakładka ta musi być wypełniona w przypadku weryfikacji raportów emisji CORSIA od operatorów statków powietrznych podlegających rozporządzeniu Komisji 2019/ 1603. W przypadku operatorów statków powietrznych podlegających zarówno EU ETS, jak i CORSIA należy wypełnić zakładki "Wnioski z weryfikacji (Lotnictwo)" oraz "Wnioski z weryfikacji (CORSIA)", aby złożyć osobne sprawozdania z obu weryfikacji. Więcej informacji na ten temat znajduje się w dokumencie wytycznych KGN II.6.</t>
  </si>
  <si>
    <t>Komórki w kolorze zielonym będą automatycznie obliczać lub podawać automatyczny komunikat w zależności od informacji podanych w innych komórkach</t>
  </si>
  <si>
    <t>tak lub nie &lt; Jeżeli odstąpiono od wizytacji na miejscu na podstawie art. 31 i 32, proszę podać poniżej krótkie szczegóły w ramach uzasadnienia, dlaczego tak się nie stało, oraz określić, które kryteria z art. 32 zostały wykorzystane do odstąpienia od wizytacji na miejscu. Proszę zapoznać się z sekcją 3 dokumentu wytycznych KGN II.5 dostarczonego przez Komisję. 
&lt;Jeżeli wizytacja na miejscu została przeprowadzona wirtualnie z powodu siły wyższej zgodnie z art. 34a, proszę wybrać "nie" i wypełnić poniższą sekcję dotyczącą uzasadnienia przeprowadzenia wirtualnej wizytacji na miejscu. Proszę wpisać w poniższych rubrykach daty wizytacji, liczbę dni spędzonych wirtualnie na weryfikacji oraz nazwiska (wiodących) audytorów EU ETS  i ekspertów technicznych zaangażowanych w wirtualne wizyty na miejscu.
Jeżeli po wirtualnej wizytacji nastąpiła fizyczna wizytacja na miejscu w ramach tej samej weryfikacji po ustąpieniu okoliczności siły wyższej, proszę wybrać tak i w rubryce uzasadnienie przeprowadzenia wirtualnej wizytacji wpisać, że przeprowadzono wirtualną wizytację, po której nastąpiła fizyczna wizytacja na miejscu. Proszę postępować zgodnie z instrukcją wypełniania pola uzasadnienie i podać przyczyny przeprowadzenia wizytacji w ramach tej weryfikacji. Więcej informacji na ten temat znajduje się w rozdziale 4 w dokumencie KGN II.5 poświęconym wizytacjom na miejscu&gt;.</t>
  </si>
  <si>
    <t xml:space="preserve">Jeśli tak &lt;wstawić datę wizytacji&gt;. Jeżeli przeprowadzono wirtualną wizytację na miejscu zgodnie z art. 34a AVR, proszę również wstawić datę wirtualnej wizytacji na miejscu. </t>
  </si>
  <si>
    <t>Imię i nazwisko (wiodącego) audytora(ów) EU ETS /ekspertów technicznych przeprowadzających wizytację na miejscu:</t>
  </si>
  <si>
    <t xml:space="preserve">AVR art. 31 i 32: Uzasadnienie nieprzeprowadzenia wizytacji na miejscu </t>
  </si>
  <si>
    <t>jeżeli nie, proszę podać krótkie uzasadnienie na podstawie którego nie uznano wizytacji na miejscu za konieczną</t>
  </si>
  <si>
    <t xml:space="preserve">AVR art. 34a: Uzasadnienie dla przeprowadzenia wirtualnej wizytacji na miejscu </t>
  </si>
  <si>
    <t xml:space="preserve">jeżeli nie, proszę podać krótkie uzasadnienie na podstawie, którego wirtualna wizytacja na miejscu została uznana za konieczną. Proszę również podać datę uzyskania zgody właściwego organu na wirtualną wizytację na miejscu. Jeżeli ogólne zezwolenie na wirtualną wizytację na miejscu zostało wydane zgodnie z art. 34a ust. 4 AVR, proszę to wskazać. Więcej informacji na ten temat znajduje się w punkcie 4 dokumentu KGN II.5 dotyczącym wizyt na miejscu. </t>
  </si>
  <si>
    <t>Jeśli powyższa odpowiedź brzmi "nie", data pisemnej zgody właściwego organu na odstąpienie od wymogu wizytacji na miejscu to: &lt;wstawić datę&gt;.</t>
  </si>
  <si>
    <t>ZGODNOŚĆ Z ZASADAMI EU ETS W ZAKRESIE tCO2 EU ETS DEKLAROWANYCH POWYŻEJ</t>
  </si>
  <si>
    <t xml:space="preserve">ZGODNOŚĆ Z ROZPORZĄDZENIEM UE W SPRAWIE A&amp;V
</t>
  </si>
  <si>
    <t>Dane zweryfikowane szczegółowo i prześledzono do źródła: (EU ETS AVR art. 14 i art. 16 ust. 2 lit. g))</t>
  </si>
  <si>
    <t>Działania kontrolne są należycie dokumentowane, wdrażane, utrzymywane i skuteczne pod względem minimalizacji ryzyka nieodłącznego:
(EU ETS AVR Artykuł 14 lit. b):</t>
  </si>
  <si>
    <t>Procedury wyszczególnione w planie monitorowania są dokumentowane, wdrażane, utrzymywane i skuteczne pod względem minimalizacji ryzyka nieodłącznego i ryzyka zawodności systemów kontroli wewnętrznej:
(EU ETS AVR Artykuł 14 lit. c)</t>
  </si>
  <si>
    <t>Weryfikacja danych:
(EU ETS AVR Artykuł 16)</t>
  </si>
  <si>
    <t>Właściwe zastosowanie metodyki monitorowania:
(EU ETS AVR Artykuł 17)</t>
  </si>
  <si>
    <t>Weryfikacja metod stosowanych w przypadku brakujących danych:
(EU ETS AVR Artykuł 18)</t>
  </si>
  <si>
    <t>Ocena niepewności:
(EU ETS AVR Artykuł 19)</t>
  </si>
  <si>
    <t>&lt;należy podać nazwę krajowej jednostki akredytującej, np. UKAS, jeżeli weryfikator jest akredytowany; należy podać nazwę krajowego organu certyfikującego, jeżeli weryfikator jest certyfikowany na mocy art. 55 ust. 2 AVR.&gt;</t>
  </si>
  <si>
    <t>&lt;należy podać nazwę krajowej jednostki akredytującej, np. UKAS, jeżeli weryfikator jest akredytowany; należy podać nazwę krajowego organu certyfikującego, jeżeli weryfikator jest certyfikowany na mocy art. 55 ust. 2 AVR. W stosownych przypadkach należy podać nazwę szwajcarskiego organu zatwierdzającego.&gt;</t>
  </si>
  <si>
    <t>Szczegóły dotyczące systemu</t>
  </si>
  <si>
    <t>&lt;wybierz poniżej systemy, które są objęte niniejszym sprawozdaniem z weryfikacji. Odpowiedz w obu wierszach&gt;</t>
  </si>
  <si>
    <t>Lotnictwo EU ETS</t>
  </si>
  <si>
    <t xml:space="preserve">Lotnictwo Szwajcarii </t>
  </si>
  <si>
    <t>Informacje na temat emisji:</t>
  </si>
  <si>
    <t>Całkowita wielkość emisji EU ETS (tCO2e)</t>
  </si>
  <si>
    <t>&lt; komunikat automatyczny oparty na wartościach wstawionych w wierszu 27 informuje weryfikatora, w jaki sposób zastosować poziom istotności &gt;</t>
  </si>
  <si>
    <t>&lt; komunikat automatyczny oparty na wartościach wstawionych w wierszu 27 informuje weryfikatora, którą opcję wniosków z weryfikacji należy zastosować &gt;</t>
  </si>
  <si>
    <t>Całkowite łączne emisje objęte systemami ETS (tCO2e):</t>
  </si>
  <si>
    <t xml:space="preserve">&lt;wstaw tylko dane liczbowe&gt; Ze względu na rozporządzenie (UE) 2017/2392 dotyczące przygotowania wdrożenia globalnego środka rynkowego ICAO, obecnie nie planuje się dalszego przekazywania danych dotyczących t km. Nowa zmiana dyrektywy EU ETS może jednak w przyszłości ponownie wymagać składania danych dotyczących tonokilometrów. Jeżeli wymagane będzie przedłożenie danych dotyczących tonokilometrów, konieczne są oddzielne wnioski z weryfikacji. W takim przypadku należy skorzystać z opcji A i C wniosków z weryfikacji (jeżeli operator statku powietrznego objęty jest EU ETS i szwajcarskim ETS). </t>
  </si>
  <si>
    <r>
      <t xml:space="preserve">Tak / Nie &lt; Biorąc pod uwagę definicję "obiektu" w </t>
    </r>
    <r>
      <rPr>
        <i/>
        <sz val="10"/>
        <color indexed="10"/>
        <rFont val="Arial"/>
        <family val="2"/>
      </rPr>
      <t>AVR</t>
    </r>
    <r>
      <rPr>
        <i/>
        <sz val="10"/>
        <color indexed="18"/>
        <rFont val="Arial"/>
        <family val="2"/>
      </rPr>
      <t xml:space="preserve"> dla lotnictwa. Jeżeli odstąpiono od przeprowadzenia wizyty na miejscu na podstawie art. 33, proszę podać poniżej podstawowe szczegóły w ramach uzasadnienia, dlaczego tak się nie stało. Zob. sekcja 3.2.7 dokument GD III.&gt;.
&lt;Jeżeli wizytę na miejscu przeprowadzono wirtualnie z powodu siły wyższej, proszę wybrać "nie" i wypełnić poniższą sekcję dotyczącą uzasadnienia przeprowadzenia wirtualnej wizyty na miejscu. Proszę wpisać w poniższych rubrykach daty wizyty, liczbę dni spędzonych wirtualnie na weryfikacji oraz nazwiska audytorów EU ETS (wiodących) i ekspertów technicznych zaangażowanych w wirtualne wizyty na miejscu. Jeżeli po wirtualnej wizytacji nastąpiła fizyczna wizytacja w ramach tej samej weryfikacji po ustąpieniu okoliczności siły wyższej, proszę zaznaczyć "tak" i w rubryce uzasadnienie przeprowadzenia wirtualnej wizytacji wpisać, że przeprowadzono wirtualną wizytację, po której nastąpiła fizyczna wizytacja. Proszę postępować zgodnie z instrukcją wypełniania pola uzasadnienie i podać przyczyny przeprowadzenia wizytacji w ramach tej weryfikacji. Więcej informacji na ten temat znajduje się w rozdziale 4 w dokumencie wytycznych KGN II.5 dotyczącym wizytacji na miejscu&gt;</t>
    </r>
  </si>
  <si>
    <t>&lt;proszę wypełnić pole, jeżeli obiekt został fizycznie odwiedzony lub jeżeli przeprowadzono wirtualną wizytę na miejscu zgodnie z art. 34a AVR. Wpisać ND, jeżeli nie przeprowadzono żadnej wizyty&gt;</t>
  </si>
  <si>
    <t>Artykuł 33: Powód nieprzeprowadzenia wizytacji na miejscu</t>
  </si>
  <si>
    <t>Data pisemnej zgody właściwego organu na przeprowadzenie wirtualnej wizytacji na miejscu:</t>
  </si>
  <si>
    <t>Wykorzystanie biopaliw zostało sprawdzone zgodnie z art. 29 dyrektywy 2018/2001/WE:</t>
  </si>
  <si>
    <t>&lt;proszę potwierdzić, że biopaliwa dla lotnictwa, dla których zastosowany jest zerowy wskaźnik emisji, spełniają unijne kryteria zrównoważonego rozwoju i ograniczenia emisji gazów cieplarnianych. Jeżeli nie wnioskuje się o zerowy wskaźnik emisji lub jeżeli dotyczy to weryfikacji danych dotyczących tonokilometrów, należy wpisać ND&gt;</t>
  </si>
  <si>
    <t>&lt;wstawić powody, dla których zasada nie jest przestrzegana - uwaga: szwajcarskie zasady wyłączenia są nieco inne niż zasady UE&gt;</t>
  </si>
  <si>
    <t>Weryfikacja danych:
(EU ETS AVR artykuł 16 (1), (2g), (2i))</t>
  </si>
  <si>
    <t>Kompletność lotów/danych w porównaniu z danymi o ruchu lotniczym, np. z Eurocontrol:
(EU ETS AVR art. 16 ust. 2 lit. d))</t>
  </si>
  <si>
    <t>Spójność pomiędzy zgłoszonymi danymi a dokumentacją "masy i wyważenia":
(EU ETS AVR art. 16 ust. 2 lit. e))</t>
  </si>
  <si>
    <t>Spójność między zagregowanym zużyciem paliwa a danymi dotyczącymi zakupu/dostawy paliwa:
(EU ETS AVR art. 16 ust. 2 lit. f))</t>
  </si>
  <si>
    <t>&lt;proszę podać, w załączniku 3, krótkie podsumowanie zastosowanych kluczowych warunków, zmian, wyjaśnień lub odstępstw zatwierdzonych przez właściwy organ i NIEUWZGLĘDNIONYCH w ponownie wydanym planie monitorowania w momencie zakończenia weryfikacji; lub dodatkowych zmian zidentyfikowanych przez weryfikatora i niezgłoszonych przed końcem odnośnego roku&gt;</t>
  </si>
  <si>
    <t>Opcja A:</t>
  </si>
  <si>
    <t>Wypełnić niniejszą sekcję Wniosków z weryfikacji, jeżeli sprawozdanie dotyczy wyłącznie emisji lotniczych w ramach EU ETS; LUB Dane dotyczące lotnictwa UE i lotnictwa Szwajcarii są weryfikowane jako oddzielne zbiory danych.</t>
  </si>
  <si>
    <t>Użyj symbolu + (lub kliknij kwadrat) na lewym marginesie, aby ukryć tę opcję, jeśli nie ma ona zastosowania.</t>
  </si>
  <si>
    <t>Usunąć linie tekstu z szablonu Wniosków z Weryfikacji w tej OPCJI, które NIE mają zastosowania - WYBRANY TEKST WNIOSKÓW MA ZASTOSOWANIE W PRZYPADKU, GDY ZGŁASZANE SĄ TYLKO EU ETS</t>
  </si>
  <si>
    <t>&lt;Albo ten tekst wniosków z weryfikacji, jeżeli nie ma problemów i nie trzeba przedstawić szczegółowych uwag dotyczących kwestii, które mogą wpływać na jakość danych lub na interpretację wniosków z weryfikacji przez użytkownika dla EU ETS. Ta opcja może być wybrana jedynie, gdy nie występują nieusunięte nieprawidłowości i niezgodności.     UWAGA – we wnioskach z weryfikacji dopuszczalne są wyłącznie sformułowania twierdzące – W TEKŚCIE WNIOSKÓW Z WERYFIKACJI NIE NALEŻY ZMIENIAĆ FORMY WYRAZÓW – TRZEBA ZMIENIĆ TYP RAPORTU I DODAĆ SZCZEGÓŁY, JEŻELI JEST TO KONIECZNE</t>
  </si>
  <si>
    <t xml:space="preserve">Przeprowadziliśmy weryfikację danych dotyczących emisji gazów cieplarnianych [lub danych dotyczących tonokilometrów] zgłoszonych przez wyżej wspomnianego operatora w jego rocznym raporcie na temat wielkości emisji [lub raporcie dotyczącym tonokilometrów] jak przedstawiono powyżej dla EU ETS. Z przeprowadzonych działań weryfikacyjnych (zob. Załącznik 2) wynika, że dane te są określone należycie, z wyjątkiem: </t>
  </si>
  <si>
    <r>
      <t xml:space="preserve">Przeprowadziliśmy weryfikację danych dotyczących emisji gazów cieplarnianych </t>
    </r>
    <r>
      <rPr>
        <sz val="10"/>
        <color indexed="10"/>
        <rFont val="Arial"/>
        <family val="2"/>
      </rPr>
      <t>[lub danych dotyczących tonokilometrów]</t>
    </r>
    <r>
      <rPr>
        <sz val="10"/>
        <rFont val="Arial"/>
        <family val="2"/>
      </rPr>
      <t xml:space="preserve"> zgłoszonych przez wyżej wspomnianego operatora w jego rocznym raporcie na temat wielkości emisji [lub raporcie dotyczącym tonokilometrów], jak przedstawiono powyżej dla EU ETS. Z przeprowadzonych działań weryfikacyjnych (zob. Załącznik 2) wynika, że dane te są określone należycie.
</t>
    </r>
  </si>
  <si>
    <r>
      <t xml:space="preserve">Artykuł 15 dyrektywy 2003/87/WE zobowiązuje państwa członkowskie do zapewnienia, że raporty składane przez prowadzących instalacje i operatorów statków powietrznych, zgodnie z art. 14 tej dyrektywy, są zweryfikowane zgodnie z rozporządzeniem Komisji (UE) nr 2018/2067 </t>
    </r>
    <r>
      <rPr>
        <sz val="10"/>
        <color indexed="10"/>
        <rFont val="Arial"/>
        <family val="2"/>
      </rPr>
      <t>w sprawie weryfikacji danych</t>
    </r>
    <r>
      <rPr>
        <sz val="10"/>
        <rFont val="Arial"/>
        <family val="0"/>
      </rPr>
      <t xml:space="preserve"> oraz akredytacji weryfikatorów na podstawie dyrektywy 2003/87/WE Parlamentu Europejskiego i Rady.
</t>
    </r>
  </si>
  <si>
    <t xml:space="preserve">&lt; ALBO TEN tekst wniosków z weryfikacji, jeżeli są w nich zastrzeżenia przeznaczone dla użytkownika wniosków dotyczące raportowania EU ETS
Należy krótko opisać wszelkie wyjątki, które mogą wpływać na dane, a tym samym na zastrzeżenia zawarte we wnioskach z weryfikacji. 
</t>
  </si>
  <si>
    <t>UWAGA – we wnioskach z weryfikacji dopuszczalne są wyłącznie sformułowania twierdzące – W TEKŚCIE WNIOSKÓW Z WERYFIKACJI NIE NALEŻY ZMIENIAĆ FORMY WYRAZÓW – TRZEBA ZMIENIĆ TYP RAPORTU I DODAĆ SZCZEGÓŁY LUB KOMENATRZE, JEŻELI JEST TO KONIECZNE</t>
  </si>
  <si>
    <t xml:space="preserve">&lt;Uwaga - są to w rzeczywistości ostrzeżenia dla użytkownika wniosków z weryfikacji, zawierające informacje na temat nieistotnych nieprawidłowości i niezgodności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t>
  </si>
  <si>
    <t xml:space="preserve">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dla EU ETS. Z przeprowadzonych działań weryfikacyjnych (zob. załącznik 2) wynika, że danych tych NIE MOŻNA zweryfikować z powodu - &lt;wybrać/niepotrzebne usunąć&gt; 
</t>
  </si>
  <si>
    <r>
      <t xml:space="preserve">&lt; </t>
    </r>
    <r>
      <rPr>
        <b/>
        <i/>
        <sz val="10"/>
        <color indexed="32"/>
        <rFont val="Arial"/>
        <family val="2"/>
      </rPr>
      <t>OR</t>
    </r>
    <r>
      <rPr>
        <i/>
        <sz val="10"/>
        <color indexed="32"/>
        <rFont val="Arial"/>
        <family val="2"/>
      </rPr>
      <t xml:space="preserve"> this opinion text if it is not possible to verify the data due to C470material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fre+C475e from material misstatements. </t>
    </r>
  </si>
  <si>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t>
    </r>
    <r>
      <rPr>
        <i/>
        <sz val="10"/>
        <color indexed="10"/>
        <rFont val="Arial"/>
        <family val="2"/>
      </rPr>
      <t>non-material</t>
    </r>
    <r>
      <rPr>
        <i/>
        <sz val="10"/>
        <color indexed="32"/>
        <rFont val="Arial"/>
        <family val="2"/>
      </rPr>
      <t xml:space="preserve"> concerns remaining at the point of final verification) provide insufficient clarity and prevent the verifier from stating with reasonable assurance that the data are free from material misstatements. </t>
    </r>
  </si>
  <si>
    <t>&lt;ALBO ten tekst wniosków z weryfikacji, jeśli nie jest możliwe zweryfikowanie danych z powodu istotnych nieprawidłowości, ograniczenia zakresu lub niezgodności, które pojedynczo lub w połączeniu z innymi niezgodnościami nie C470gwarantują wystarczającej jasności i uniemożliwiają weryfikatorowi stwierdzenie z wystarczającą pewnością, że dane są wolne od istotnych nieprawidłowości. Kwestie te należy wyraźnie zidentyfikować jako istotne pozycje w załączniku 1, wraz z pozostałymi nieistotnymi kwestiami nadal obecnymi w momencie ostatecznej weryfikacji&gt;</t>
  </si>
  <si>
    <t xml:space="preserve">&lt;ALBO ten tekst wniosków z weryfikacji, jeśli nie jest możliwe zweryfikowanie danych z powodu istotnych nieprawidłowości, ograniczenia zakresu lub niezgodności, które nie gwarantują wystarczającej jasności i uniemożliwiają weryfikatorowi stwierdzenie z wystarczającą pewnością, że dane są wolne od istotnych nieprawidłowości. Kwestie te (istotne nieprawidłowości, niezgodności) należy wyraźnie zidentyfikować jako istotne pozycje w załączniku 1, wraz z pozostałymi nieistotnymi kwestiami nadal obecnymi w momencie ostatecznej weryfikacji&gt;
</t>
  </si>
  <si>
    <t>Opcja B:</t>
  </si>
  <si>
    <t>Wypełnić niniejszą sekcję Wniosków z weryfikacji, jeżeli sprawozdanie dotyczy łącznej sumy emisji lotniczych zarówno w ramach EU ETS, jak i w Szwajcarii, a emisje szwajcarskie są &lt;1000 t.</t>
  </si>
  <si>
    <t xml:space="preserve">&lt;Albo ten tekst wniosków z weryfikacji, jeżeli nie ma problemów i nie trzeba przedstawić szczegółowych uwag dotyczących kwestii, które mogą wpływać na jakość danych lub na interpretację wniosków z weryfikacji przez użytkownika dla obydwu systemów ETS. Ta opcja może być wybrana jedynie, gdy nie występują nieusunięte nieprawidłowości i niezgodności.     UWAGA – we wnioskach z weryfikacji dopuszczalne są wyłącznie sformułowania twierdzące – W TEKŚCIE WNIOSKÓW Z WERYFIKACJI NIE NALEŻY ZMIENIAĆ FORMY WYRAZÓW – TRZEBA ZMIENIĆ TYP RAPORTU I DODAĆ SZCZEGÓŁY, JEŻELI JEST TO KONIECZNE
</t>
  </si>
  <si>
    <t>Przeprowadziliśmy weryfikację danych dotyczących emisji gazów cieplarnianych zgłoszonych przez wyżej wspomnianego operatora w jego rocznym raporcie na temat wielkości emisji zawierającym łączne dane jak przedstawiono powyżej dla EU ETS i szwajcarskiego ETS. Z przeprowadzonych działań weryfikacyjnych (zob. Załącznik 2) wynika, że dane te są określone należycie.</t>
  </si>
  <si>
    <r>
      <t xml:space="preserve">Przeprowadziliśmy weryfikację danych dotyczących emisji gazów cieplarnianych zgłoszonych przez wyżej wspomnianego operatora w jego rocznym raporcie na temat wielkości emisji </t>
    </r>
    <r>
      <rPr>
        <sz val="10"/>
        <color indexed="10"/>
        <rFont val="Arial"/>
        <family val="2"/>
      </rPr>
      <t>zawierającym łączne dane</t>
    </r>
    <r>
      <rPr>
        <sz val="10"/>
        <rFont val="Arial"/>
        <family val="2"/>
      </rPr>
      <t xml:space="preserve"> jak przedstawiono powyżej dla EU ETS i szwajcarskiego ETS. Z przeprowadzonych działań weryfikacyjnych (zob. Załącznik 2) wynika, że dane te są określone należycie z wyjątkiem:</t>
    </r>
  </si>
  <si>
    <t xml:space="preserve">&lt; ALBO TEN tekst wniosków z weryfikacji, jeżeli są w nich zastrzeżenia przeznaczone dla użytkownika wniosków dotyczące łącznych danych EU ETS i szwajcarskiego ETS. Należy krótko opisać wszelkie wyjątki, które mogą wpływać na dane, a tym samym na zastrzeżenia zawarte we wnioskach z weryfikacji. </t>
  </si>
  <si>
    <t>UWAGA – we wnioskach z weryfikacji dopuszczalne są wyłącznie sformułowania twierdzące – W TEKŚCIE WNIOSKÓW Z WERYFIKACJI NIE NALEŻY ZMIENIAĆ FORMY WYRAZÓW – TRZEBA DODAĆ SZCZEGÓŁY LUB KOMENATRZE, JEŻELI JEST TO KONIECZNE</t>
  </si>
  <si>
    <t xml:space="preserve">&lt;Uwaga - są to w rzeczywistości ostrzeżenia dla użytkownika wniosków z weryfikacji, zawierające informacje na temat nieistotnych nieprawidłowości i niezgodności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&lt;PROSZĘ WYBRAĆ, DO KTÓREGO SYSTEMU ODNOSZĄ SIĘ UWAGI; JEŻELI UWAGI DOTYCZĄ WIĘCEJ NIŻ JEDNEGO SYSTEMU, PROSZĘ WYMIENIĆ KAŻDY Z NICH W OSOBNEJ POZYCJI&gt;.
 </t>
  </si>
  <si>
    <t>Przeprowadziliśmy weryfikację danych dotyczących emisji gazów cieplarnianych zgłoszonych przez wyżej wspomnianego operatora w jego rocznym raporcie na temat wielkości emisji zawierającym łączne dane jak przedstawiono powyżej dla EU ETS i szwajcarskiego ETS. Z przeprowadzonych działań weryfikacyjnych (zob. załącznik 2) wynika, że danych tych NIE MOŻNA zweryfikować z powodu - &lt;wybrać/niepotrzebne usunąć&gt;</t>
  </si>
  <si>
    <t>Opcja C:</t>
  </si>
  <si>
    <t xml:space="preserve">Usunąć linie tekstu z szablonu Wniosków z Weryfikacji, które NIE mają zastosowania - WYBRANY TEKST WNIOSKÓW MA ZASTOSOWANIE W PRZYPADKU, GDY DANE DOTYCZĄCE SZWAJCARSKIEGO ETS ZGŁASZANE SĄ OSOBNO.  </t>
  </si>
  <si>
    <r>
      <t xml:space="preserve">We have conducted a verification of the greenhouse gas data reported by the above Aircraft Operator in its Annual Emissions Report containing the </t>
    </r>
    <r>
      <rPr>
        <sz val="10"/>
        <color indexed="10"/>
        <rFont val="Arial"/>
        <family val="2"/>
      </rPr>
      <t>combined data</t>
    </r>
    <r>
      <rPr>
        <sz val="10"/>
        <rFont val="Arial"/>
        <family val="2"/>
      </rPr>
      <t xml:space="preserve"> as presented above for the Swiss ETS. On the basis of the verification work undertaken (see Annex 2) these data are fairly stated.</t>
    </r>
  </si>
  <si>
    <t xml:space="preserve">&lt;Albo ten tekst wniosków z weryfikacji, jeżeli nie ma problemów i nie trzeba przedstawić szczegółowych uwag dotyczących kwestii, które mogą wpływać na jakość danych lub na interpretację wniosków z weryfikacji przez użytkownika SZWAJCARSKIEGO ETS. Ta opcja może być wybrana jedynie, gdy nie występują nieusunięte nieprawidłowości i niezgodności.     UWAGA – we wnioskach z weryfikacji dopuszczalne są wyłącznie sformułowania twierdzące – W TEKŚCIE WNIOSKÓW Z WERYFIKACJI NIE NALEŻY ZMIENIAĆ FORMY WYRAZÓW – TRZEBA DODAĆ SZCZEGÓŁY, JEŻELI JEST TO KONIECZNE
</t>
  </si>
  <si>
    <t>Przeprowadziliśmy weryfikację danych dotyczących emisji gazów cieplarnianych zgłoszonych przez wyżej wspomnianego operatora w jego rocznym raporcie na temat wielkości emisji  jak przedstawiono powyżej dla szwajcarskiego ETS. Z przeprowadzonych działań weryfikacyjnych (zob. Załącznik 2) wynika, że dane te są określone należycie z wyjątkiem:</t>
  </si>
  <si>
    <t xml:space="preserve">&lt; ALBO TEN tekst wniosków z weryfikacji, jeżeli są w nich zastrzeżenia przeznaczone dla użytkownika wniosków dotyczące szwajcarskiego ETS. Należy krótko opisać wszelkie wyjątki, które mogą wpływać na dane, a tym samym na zastrzeżenia zawarte we wnioskach z weryfikacji. </t>
  </si>
  <si>
    <t>Szwajcarski ETS Lotnictwo</t>
  </si>
  <si>
    <t>Numer Akredytacji / Certyfikacji / Rejestracji</t>
  </si>
  <si>
    <t>Wymogi rozporządzenia UE w sprawie CORSIA i M&amp;R spełniono:</t>
  </si>
  <si>
    <t>Operatorzy statków powietrznych objęci rozporządzeniem Komisji 2019/1603 muszą spełniać wymogi MRR. Rozporządzenie Komisji 2019/1603 określa również, które loty należy zgłaszać w ramach CORSIA. Operatorzy statków powietrznych muszą uwzględniać te wymogi przy ocenie kompletności lotów</t>
  </si>
  <si>
    <t>&lt;proszę potwierdzić, że biopaliwa dla lotnictwa, dla których zastosowany jest zerowy wskaźnik emisji, spełniają unijne kryteria zrównoważonego rozwoju i ograniczenia emisji gazów cieplarnianych. Jeżeli nie wnioskuje się o zerowy wskaźnik emisji należy wpisać ND&gt;</t>
  </si>
  <si>
    <t>Weryfikacja danych:
(AVR Artykuł 16 ust. 1, ust. 2 lit. g, ust 2 lit. i.)</t>
  </si>
  <si>
    <t>Procedury wyszczególnione w planie monitorowania są dokumentowane, wdrażane, utrzymywane i skuteczne pod względem minimalizacji ryzyka nieodłącznego i ryzyka zawodności systemów kontroli wewnętrznej:
(AVR Artykuł 14 lit. c)</t>
  </si>
  <si>
    <t>Działania kontrolne są należycie dokumentowane, wdrażane, utrzymywane i skuteczne pod względem minimalizacji ryzyka nieodłącznego:
(AVR Artykuł 14 lit. b):</t>
  </si>
  <si>
    <t>Dane zweryfikowane szczegółowo i prześledzono do źródła: 
(AVR Artykuł 14 i artykuł 16 ust. 2 lit. g))</t>
  </si>
  <si>
    <t>Kompletność danych dotyczących lotów/danych w porównaniu z danymi dotyczącymi ruchu lotniczego, np. uzyskanymi od Eurocontrol:
(AVR Artykuł 16 ust. 2 lit. d)</t>
  </si>
  <si>
    <t>Spójność między zgłoszonymi danymi a dokumentacją masy i wyważenia:
(AVR Artykuł 16 ust. 2 lit.e)</t>
  </si>
  <si>
    <t>Spójność pomiędzy zagregowanymi danymi dotyczącymi zużycia paliwa a danymi dotyczącymi paliwa zakupionego/dostarczonego:
(AVR Artykuł 16 ust. 2 lit. f)</t>
  </si>
  <si>
    <t>Właściwe zastosowanie metodyki monitorowania:
(AVR Artykuł 17)</t>
  </si>
  <si>
    <t>Weryfikacja metod stosowanych w przypadku brakujących danych:
(AVR Artykuł 18)</t>
  </si>
  <si>
    <t>Ocena niepewności:
(AVR Artykuł 19)</t>
  </si>
  <si>
    <t xml:space="preserve">Usunąć linie tekstu z szablonu Wniosków z Weryfikacji, które NIE mają zastosowania - WYBRANY TEKST WNIOSKÓW MA ZASTOSOWANIE W PRZYPADKU, GDY ZGŁASZANE SĄ WYŁĄCZNIE DANE CORSIA.  </t>
  </si>
  <si>
    <t>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dane te są określone należycie.</t>
  </si>
  <si>
    <t>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dane te są określone należycie, z wyjątkiem:</t>
  </si>
  <si>
    <t xml:space="preserve">&lt;Albo ten tekst wniosków z weryfikacji, jeżeli nie ma problemów i nie trzeba przedstawić szczegółowych uwag dotyczących kwestii, które mogą wpływać na jakość danych lub na interpretację wniosków z weryfikacji przez użytkownika SZWAJCARSKIEGO ETS. Ta opcja może być wybrana jedynie, gdy nie występują nieusunięte nieprawidłowości i niezgodności.     UWAGA – we wnioskach z weryfikacji dopuszczalne są wyłącznie sformułowania twierdzące – W TEKŚCIE WNIOSKÓW Z WERYFIKACJI NIE NALEŻY ZMIENIAĆ FORMY WYRAZÓW – TRZEBA ZMIENIĆ TYP RAPORTU I DODAĆ SZCZEGÓŁY, JEŻELI JEST TO KONIECZNE
</t>
  </si>
  <si>
    <t xml:space="preserve">&lt; ALBO TEN tekst wniosków z weryfikacji, jeżeli są w nich zastrzeżenia przeznaczone dla użytkownika wniosków dotyczące raportowania CORSIA. Należy krótko opisać wszelkie wyjątki, które mogą wpływać na dane, a tym samym na zastrzeżenia zawarte we wnioskach z weryfikacji. </t>
  </si>
  <si>
    <t>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danych tych NIE MOŻNA zweryfikować z powodu - &lt;wybrać/niepotrzebne usunąć&gt;</t>
  </si>
  <si>
    <t>System:</t>
  </si>
  <si>
    <t>W kolumnie „Istotne?” należy wybrać odpowiednio „Tak” lub „Nie” ORAZ określić, do którego systemu odnosi się ustalenie</t>
  </si>
  <si>
    <t>metoda uzupełnienia luk w danych zgodnie z wymogami art. 66 MRR lub załącznika 16 do szwajcarskiego rozporządzenia w sprawie CO2 (w przypadku szwajcarskiego systemu handlu uprawnieniami do emisji).  Proszę wybrać, do którego systemu odnosi się komentarz dotyczący luki w danych</t>
  </si>
  <si>
    <t>Jeśli tak, czy liczba lotów, w których wystąpiły luki w danych, przekroczyła 5% zgłoszonych lotów w skali roku?</t>
  </si>
  <si>
    <t>Jeżeli dotyczy to weryfikacji sprawozdania operatora na temat wielkości emisji, pytanie to można pozostawić puste.</t>
  </si>
  <si>
    <t xml:space="preserve">Prowadzący instalację ponosi wyłączną odpowiedzialność za przygotowywanie i składanie raportów na temat ich rocznych emisji gazów cieplarnianych do celów EU ETS zgodnie z zasadami i zatwierdzonym planem monitorowania (wymienionym w załączonych wnioskach z weryfikacji), za wszelkie informacje i oceny potwierdzające zgłoszone dane, za wyznaczenie celów instalacji w zakresie informacji na temat emisji gazów cieplarnianych oraz za tworzenie i utrzymywanie odpowiednich procedur oraz systemów zarządzania działaniami i systemów kontroli wewnętrznej, z których pochodzą zgłoszone informacje.
</t>
  </si>
  <si>
    <t>Zweryfikować roczną wielkość emisji prowadzącego instalację, aby uzyskać wystarczający poziom pewności dla celów rocznego raportu na temat wielkości emisji (jak przedstawiono w skrócie w załączonych wnioskach z weryfikacji) w ramach systemu handlu uprawnieniami do emisji gazów cieplarnianych oraz potwierdzić zgodność z zatwierdzonymi wymogami dotyczącymi monitorowania, zatwierdzonym planem monitorowania i rozporządzeniem UE w sprawie monitorowania i raportowania.</t>
  </si>
  <si>
    <t xml:space="preserve">Weryfikator (którego nazwisko podano we wnioskach z weryfikacji) ponosi odpowiedzialność – zgodnie z umową w sprawie weryfikacji i rozporządzeniem Komisji (UE) nr 2018/2067 w sprawie akredytacji i weryfikacji – za przeprowadzenie weryfikacji prowadzącego instalację lub operatora statku powietrznego w interesie publicznym, niezależnie od prowadzącego instalację lub operatora statku powietrznego i właściwych organów odpowiedzialnych za wykonanie dyrektywy 2003/87/WE. Obowiązkiem weryfikatora jest sformułowanie niezależnych wniosków na podstawie analizy informacji i danych przedstawionych w rocznym raporcie na temat wielkości emisji [raporcie dotyczącym tonokilometrów] i przedstawienie tych wniosków prowadzącemu instalację lub operatorowi statku powietrznego. Weryfikator zgłasza również, jeżeli jego zdaniem:           
</t>
  </si>
  <si>
    <t xml:space="preserve">•   prowadzący instalację nie przestrzega rozporządzenia (UE) nr 2018/2066 w sprawie monitorowania i raportowania, nawet jeśli właściwy organ zatwierdził odnośny plan monitorowania;     </t>
  </si>
  <si>
    <t>•  można poprawić wyniki prowadzącego instalację pod względem monitorowania i sprawozdawczości w zakresie emisji lub zgodności z zatwierdzonym planem monitorowania i rozporządzeniem (UE) nr 2018/2066 w sprawie monitorowania i raportowania.</t>
  </si>
  <si>
    <t xml:space="preserve">Przeprowadziliśmy analizę z uwzględnieniem wymienionych niżej dokumentów referencyjnych zawierających kryteria weryfikacji. Polegało to na zbadaniu – na podstawie naszej analizy ryzyka ‑ dowodów w celu uzyskania wystarczającej pewności, że wartości liczbowe i inne informacje związane ze zgłaszanymi danymi przygotowano odpowiednio, zgodnie z rozporządzeniami i zasadami dotyczącymi unijnego systemu handlu uprawnieniami do emisji gazów cieplarnianych, określonymi w wymienionych niżej dokumentach referencyjnych zawierających kryteria EU ETS oraz z zatwierdzonym planem monitorowania prowadzącego instalację. Wiązało się to również z ocenieniem, w stosownych przypadkach, oszacowań i osądów dokonanych przez prowadzącego instalację przy opracowywaniu danych oraz z oceną ogólnej adekwatności sposobu prezentacji danych w rocznym raporcie na temat wielkości emisji i potencjalnych istotnych nieprawidłowości, jakie mogą być skutkiem takiej prezentacji.
</t>
  </si>
  <si>
    <t>&lt; Wolny tekst &gt;. Patrz art. 23 AVR</t>
  </si>
  <si>
    <t xml:space="preserve">&lt; Wolny tekst: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
</t>
  </si>
  <si>
    <t>Przeprowadzanie weryfikacji (3) – dla weryfikatorów certyfikowanych na mocy art. 55 ust. 2 AVR</t>
  </si>
  <si>
    <t>Zestaw ten należy wybrać wyłącznie wtedy, gdy weryfikator jest certyfikowaną osobą fizyczną, jak stanowi art. 55 ust. 2 AVR.</t>
  </si>
  <si>
    <t>Ten zestaw powinni wybrać wszyscy weryfikatorzy gdy raportowanie obejmuje EU ETS.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t>
  </si>
  <si>
    <t>A) Rozporządzenie Komisji (UE) nr 2018/2066 w sprawie monitorowania i raportowania w zakresie emisji gazów cieplarnianych zgodnie z dyrektywą 2003/87/WE (MRR)</t>
  </si>
  <si>
    <t>Zweryfikować roczną wielkość emisji [dane dotyczące tonokilometrów] operatora statku powietrznego, aby uzyskać wystarczający poziom pewności dla celów rocznego raportu na temat wielkości emisji [raportu dotyczącego tonokilometrów] (jak przedstawiono w skrócie w załączonych wnioskach z weryfikacji) w ramach systemu(-ów) wymienionego (-ych) poniżej oraz potwierdzić zgodność z zatwierdzonym planem monitorowania i wymogami dotyczącymi monitorowania i zasadami systemu wymienionymi w kryteriach poniżej.</t>
  </si>
  <si>
    <t>&lt; edytuj, aby wskazać odpowiedni raport podlegający  weryfikacji: roczny lub TKm&gt;.</t>
  </si>
  <si>
    <t>- egzekwowanie wymogów i zasad systemu wymienionych w kryteriach poniżej oraz wszelkich warunków dotyczących obowiązujących zezwoleń;.</t>
  </si>
  <si>
    <t xml:space="preserve">•   operator statków powietrznych nie przestrzega zasad systemu wymienionych w kryteriach poniżej, nawet jeśli właściwy organ zatwierdził odnośny plan monitorowania;     </t>
  </si>
  <si>
    <t xml:space="preserve">Przeprowadziliśmy analizę z uwzględnieniem wymienionych niżej dokumentów referencyjnych zawierających kryteria weryfikacji. Polegało to na zbadaniu – na podstawie naszej analizy ryzyka ‑ dowodów w celu uzyskania wystarczającej pewności, że wartości liczbowe i inne informacje związane ze zgłaszanymi danymi przygotowano odpowiednio, zgodnie z zasadami i pryncypiami odpowiedniego systemu, określonymi w wymienionych niżej dokumentach referencyjnych dotyczących kryteriów oraz z zatwierdzonym planem monitorowania operatora statku powietrznego. Wiązało się to również z ocenieniem, w stosownych przypadkach, oszacowań i osądów dokonanych przez operatora statków powietrznych przy opracowywaniu danych oraz z oceną ogólnej adekwatności sposobu prezentacji danych w rocznym raporcie na temat wielkości emisji (raporcie na temat tonokilometrów)  i potencjalnych istotnych nieprawidłowości, jakie mogą być skutkiem takiej prezentacji.
</t>
  </si>
  <si>
    <t>Kryteria systemu:</t>
  </si>
  <si>
    <t>Zasady itp. szwajcarskiego ETS</t>
  </si>
  <si>
    <t>B: Rozporządzenie dotyczące redukcji emisji CO2</t>
  </si>
  <si>
    <t>&lt; Należy tu wymienić wszelkie zmiany w planie monitorowania, które nie zostały zgłoszone właściwemu organowi do końca roku i nie zostały zatwierdzone przez właściwy organ przed zakończeniem weryfikacji.</t>
  </si>
  <si>
    <t>Instalacje</t>
  </si>
  <si>
    <t>Wnioski z weryfikacji</t>
  </si>
  <si>
    <t>Akredytowany</t>
  </si>
  <si>
    <t>Certyfikowany</t>
  </si>
  <si>
    <t>Instalacja EU ETS</t>
  </si>
  <si>
    <t>Łączna sprawozdawczość roczna EU ETS i szwajcarskiego ETS</t>
  </si>
  <si>
    <t>Poziom istotności zastosowany dla zadeklarowanych emisji EU ETS</t>
  </si>
  <si>
    <t>Poziom istotności zastosowany oddzielnie dla zadeklarowanych wartości emisji EU ETS i szwajcarskiego ETS</t>
  </si>
  <si>
    <t>Poziom istotności zastosowany dla łącznej sumy zadeklarowanych wartości emisji EU ETS i szwajcarskiego ETS</t>
  </si>
  <si>
    <t>Poziom istotności zastosowany dla zadeklarowanych emisji szwajcarskiego ETS</t>
  </si>
  <si>
    <t>Należy zastosować Wnioski z Weryfikacji Opcja A</t>
  </si>
  <si>
    <t>Należy zastosować Wnioski z Weryfikacji Opcja B</t>
  </si>
  <si>
    <t>Należy zastosować Wnioski z Weryfikacji Opcja C</t>
  </si>
  <si>
    <t>Należy zastosować Wnioski z Weryfikacji Opcja A &amp; C</t>
  </si>
  <si>
    <t>Podpisane w imieniu</t>
  </si>
  <si>
    <r>
      <t xml:space="preserve">Tak (Zob. zalecenia w załączniku 1) / Nie, </t>
    </r>
    <r>
      <rPr>
        <sz val="10"/>
        <color indexed="10"/>
        <rFont val="Arial"/>
        <family val="2"/>
      </rPr>
      <t>nie zidentyfikowano żadnych wymaganych ulepszeń.</t>
    </r>
  </si>
  <si>
    <t xml:space="preserve">Nie, nie zidentyfikowano żadnych wymaganych ulepszeń.  </t>
  </si>
  <si>
    <t>Jeżeli nie, data pisemnej zgody właściwego organu na przeprowadzenie wirtualnej wizytacji na miejscu: &lt; podać datę&gt;</t>
  </si>
  <si>
    <t>Spełnione kryteria wyłączenia lotów:</t>
  </si>
  <si>
    <t>•  można poprawić wyniki operatora statków powietrznych pod względem monitorowania i sprawozdawczości w zakresie emisji lub zgodności z zatwierdzonym planem monitorowania i zasadami systemu w sprawie monitorowania i raportowania wymienionymi w kryteriach poniżej.</t>
  </si>
  <si>
    <t>A: Federalny akt dotyczący redukcji emisji CO2</t>
  </si>
  <si>
    <t>Ten zestaw powinni wybrać wszyscy weryfikatorzy gdy raportowanie obejmuje szwajcarski ETS.
Uwaga ‑ upewnić się, czy lista ta jest ważna dla Szwajcarii</t>
  </si>
  <si>
    <t>Wypełnić niniejszą sekcję Wniosków z weryfikacji dla emisji ze Szwajcarii, jeżeli raport na temat wielkości emisji obejmuje dane dotyczące emisji lotniczej zarówno EU ETS jak i Szwajcarii, ale emisje ze Szwajcarii wynoszą 1000t lub więcej.  W tym przypadku opcja A będzie również wypełniona dla danych związanych z EU ETS.</t>
  </si>
  <si>
    <r>
      <t>UE i Szwajcaria zawarły umowę łączącą ich odpowiednie systemy handlu uprawnieniami do emisji. Umowa weszła w życie z dniem 1 stycznia 2020 r. Zgodnie z umową każdy operator statków powietrznych jest przypisany do jednego administrującego państwa członkowskiego, które jest odpowiedzialne za egzekwowanie EU ETS i szwajcarskiego ETS. Aby skutecznie zarządzać administracją EU ETS i szwajcarskiego ETS zastosowano tzw. podejście "One-Stop Shop"</t>
    </r>
    <r>
      <rPr>
        <sz val="10"/>
        <rFont val="Arial"/>
        <family val="0"/>
      </rPr>
      <t>. Z tego powodu opracowano ujednolicone formularze planu monitorowania, sprawozdania dotyczącego emisji i sprawozdania z weryfikacji dla operatorów statków powietrznych objętych EU ETS i szwajcarskim ETS.</t>
    </r>
  </si>
  <si>
    <t>Oba systemy EU ETS i szwajcarski ETS (dane łączne)</t>
  </si>
  <si>
    <t>Oba systemy EU ETS i szwajcarski ETS (dane oddzielne)</t>
  </si>
  <si>
    <t>Nie</t>
  </si>
  <si>
    <t>KOBiZE na swoich stronach internetowych publikować będzie informacje oraz materiały dotyczące monitorowania, raportowania i weryfikacji emisji GHG w ramach EU ETS oraz tłumaczenia przewodników przygotowanych przez Komisję Europejską.</t>
  </si>
  <si>
    <t>Data</t>
  </si>
  <si>
    <t>Imię i nazwisko  osoby upoważnionej do składania podpisów, pieczątka</t>
  </si>
  <si>
    <t>Całkowita wielkość emisji szwajcarski ETS (tCO2e)</t>
  </si>
  <si>
    <t>ZGODNOŚĆ Z ZASADAMI SZWAJCARSKIEGO ETS W ZAKRESIE tCO2 SZWAJCARSKIEGO ETS DEKLAROWANYCH POWYŻEJ</t>
  </si>
  <si>
    <t>Usunąć linie tekstu z szablonu Wniosków z Weryfikacji, które NIE mają zastosowania - WYBRANY TEKST WNIOSKÓW MA ZASTOSOWANIE W PRZYPADKU, GDY ZGŁASZANE SĄ ŁĄCZNE DANE EU ETS i SZWAJCARSKIEGO ETS</t>
  </si>
  <si>
    <t>CORSIA Roczne Raportowanie Emisji</t>
  </si>
  <si>
    <t>ZGODNOŚĆ Z ZASADAMI EU CORSIA DLA tCO2 CORSIA DEKLAROWANYCH POWYŻEJ</t>
  </si>
  <si>
    <t>PL - 1 draft tłumaczenia</t>
  </si>
  <si>
    <t>Pomoc techniczną udziela Zespół Monitorowania i Weryfikacji Emisji KOBiZE:
Nr tel.: +48 22 56 96 525 do 529 oraz 558, 562, 564, 567, 568, 581 oraz 595 
Email: roczne_raporty@kobize.pl</t>
  </si>
  <si>
    <t xml:space="preserve">DAVG-01 Akredytacja weryfikatorów prowadzących działania w obszarze emisji gazów cieplarnianych. </t>
  </si>
  <si>
    <t>INFORMACJE NA TEMAT WIZYTACJI NA MIEJSCU</t>
  </si>
  <si>
    <t>Podczas weryfikacji przeprowadzono wizytację na miejscu dotyczącą prowadzącego instalację/instalacji:</t>
  </si>
  <si>
    <t>Daty wizytacji:</t>
  </si>
  <si>
    <t>Jeżeli tak &lt; podać datę wizytacji&gt;</t>
  </si>
  <si>
    <t>Nazwiska audytorów (wiodących) EU ETS/ekspertów technicznych przeprowadzających wizytacje na miejscu:</t>
  </si>
  <si>
    <t>&lt;Należy podać nazwisko audytora wiodącego EU ETS, audytora EU ETS i eksperta technicznego, biorących udział w wizytacji na miejscu&gt;</t>
  </si>
  <si>
    <t>Powód nieprzeprowadzenia wiztacji na miejscu</t>
  </si>
  <si>
    <r>
      <t xml:space="preserve">Jeżeli nie, </t>
    </r>
    <r>
      <rPr>
        <i/>
        <sz val="10"/>
        <color indexed="32"/>
        <rFont val="Arial"/>
        <family val="2"/>
      </rPr>
      <t>krótko opisać powody, dla których wizytacji na miejscu nie uznano za konieczną</t>
    </r>
  </si>
  <si>
    <t>Data pisemnej zgody właściwego organu na rezygnację z wizytacji na miejscu:</t>
  </si>
  <si>
    <r>
      <t xml:space="preserve">Jeżeli nie, data pisemnej zgody właściwego organu na rezygnację z wymogu przeprowadzenia wizytacji na miejscu: &lt; </t>
    </r>
    <r>
      <rPr>
        <i/>
        <sz val="10"/>
        <color indexed="32"/>
        <rFont val="Arial"/>
        <family val="2"/>
      </rPr>
      <t>podać datę</t>
    </r>
    <r>
      <rPr>
        <sz val="10"/>
        <color indexed="32"/>
        <rFont val="Arial"/>
        <family val="2"/>
      </rPr>
      <t>&gt;</t>
    </r>
  </si>
  <si>
    <t>Jeżeli tak, czy przeprowadzono to w ramach wizytacji na miejscu</t>
  </si>
  <si>
    <t>Podczas weryfikacji przeprowadzono wizytację na miejscu:</t>
  </si>
  <si>
    <t>Jeżeli nie odbywają się fizyczne wizytację na miejscu, należy wpisać „nd.”</t>
  </si>
  <si>
    <t>Liczba dni wizytacji na miejscu:</t>
  </si>
  <si>
    <t>Nazwiska audytorów (wiodących) EU ETS i ekspertów technicznych przeprowadzających wizytację na miejscu:</t>
  </si>
  <si>
    <t>Powód nieprzeprowadzenia wizytacji na miejscu:</t>
  </si>
  <si>
    <t>- uzgadnianie pewnych aspektów procesu weryfikacji, np. rezygnacji z wizytacji na miejscu;
W wyjątkowych okolicznościach, w tym w okolicznościach określonych w art. 70 ust. 1 i 2 MRR, właściwy organ może do celów ETS określić wielkość emisji [dane dotyczące tonokilometrów] prowadzącego instalację lub operatora statku powietrznego.</t>
  </si>
  <si>
    <t>Tak / Nie &lt; Należy wziąć pod uwagę definicję „miejsca” zawartą w AVR w odniesieniu do lotnictwa, np. ponieważ procesy obliczania emisji oraz zarządzania informacjami znajdują się w innym miejscu. Zob. odpowiednie wytyczne opracowane przez służby Komisji Europejskiej</t>
  </si>
  <si>
    <t xml:space="preserve">Weryfikator po przeprowadzeniu weryfikacji powinien przekazać prowadzącemu instalacje lub operatorowi statków powietrznych formularz sprawozdania z weryfikacji w postaci papierowej i postaci elektronicznej (plik Excel).
Wymóg ten należy uznać za spełniony, jeżeli:
1) do formularza sprawozdania utrwalonego w postaci papierowej zostanie dołączona postać elektroniczna tego formularza (plik Excel) umożliwiająca przetwarzanie zawartych w nim danych 
albo 
2) formularza sprawozdania utrwalony w postaci elektronicznej opatrzone kwalifikowanym podpisem elektronicznym, podpisem zaufanym albo podpisem osobistym będzie miał formę umożliwiającą przetwarzanie zawartych w nim danych (plik Excel).
Wersja papierowa powinna zostać dodatkowo parafowana w prawym, dolnym rogu każdej strony przez osobę upoważnioną do składania podpisów. 
W przypadku weryfikacji instalacji weryfikator nie musi drukować zakładek "Wnioski z weryfikacji (Lotnictwo)" oraz "Wnioski z weryfikacji (CORSIA)".
W przypadku weryfikacji operacji lotniczych weryfikator nie musi drukować zakładki "Wnioski z weryfikacji (Instalacje).
Weryfikator nie musi drukować zakładki "Rachunkowość".
Wydruk wszystkich pozostałych zakładek jest obowiązkowy.
</t>
  </si>
  <si>
    <t xml:space="preserve">Do weryfikacji raportów emisji operatorów statków powietrznych podlegających rozporządzeniu Komisji 2019/ 1603 opracowano odrębne wnioski z weryfikacji (CORSIA). Weryfikatorzy weryfikujący raporty na temat wielkości emisji operatorów statków powietrznych podlegających EU ETS i CORSIA, muszą podpisać się osobno pod danymi EU ETS i danymi CORSIA. Muszą oni wypełnić dwa oddzielne sprawozdania z weryfikacji w celu złożenia sprawozdania z weryfikacji EU ETS i CORSIA.
</t>
  </si>
  <si>
    <t>Proszę zwrócić uwagę, że w przypadku operatorów statków powietrznych objętych EU ETS i szwajcarskim ETS sprawozdanie z weryfikacji jest połączone. Instrukcje dotyczące sposobu wypełniania sekcji w tym połączonym sprawozdaniu są zawarte we wskazówkach umieszczonych w zakładce "Wnioski z weryfikacji - Lotnictwo" i wytycznych KGN II.6 dotyczących sprawozdania z weryfikacji.</t>
  </si>
  <si>
    <r>
      <t>&lt;Proszę również uwzględnić potwierdzenie zgodności z zasadą, że</t>
    </r>
    <r>
      <rPr>
        <i/>
        <sz val="10"/>
        <color indexed="10"/>
        <rFont val="Arial"/>
        <family val="2"/>
      </rPr>
      <t xml:space="preserve"> </t>
    </r>
    <r>
      <rPr>
        <i/>
        <sz val="10"/>
        <color indexed="56"/>
        <rFont val="Arial"/>
        <family val="2"/>
      </rPr>
      <t>biopaliwa, biopłyny i paliwa z biomasy wykorzystywane do spalania, dla których deklar</t>
    </r>
    <r>
      <rPr>
        <i/>
        <sz val="10"/>
        <color indexed="18"/>
        <rFont val="Arial"/>
        <family val="2"/>
      </rPr>
      <t>owany jest zerowy wskaźnik emisji, spełniają kryteria zrównoważonego rozwoju i/lub kryteria ograniczenia emisji gazów cieplarnianych określone w art. 29 ust. 2-7 i 10 dyrektywy RED. Proszę zapoznać się z wytycznymi MRR nr 3 dotyczącymi tego, kiedy mają zastosowanie kryteria zrównoważonego rozwoju i ograniczenia emisji gazów cieplarnianych&gt;.</t>
    </r>
  </si>
  <si>
    <t>Rozporządzenie w sprawie ograniczenia emisji CO2: Rozdział IV, sekcja 3 spełnione:</t>
  </si>
  <si>
    <r>
      <t xml:space="preserve">Przeprowadziliśmy weryfikację danych dotyczących emisji gazów cieplarnianych zgłoszonych przez wyżej wspomnianego operatora w jego rocznym raporcie na temat wielkości emisji </t>
    </r>
    <r>
      <rPr>
        <sz val="10"/>
        <rFont val="Arial"/>
        <family val="2"/>
      </rPr>
      <t>jak przedstawiono powyżej dla szwajcarskiego ETS. Z przeprowadzonych działań weryfikacyjnych (zob. Załącznik 2) wynika, że dane te są określone należycie.</t>
    </r>
  </si>
  <si>
    <r>
      <t xml:space="preserve">We have conducted a verification of the greenhouse gas data reported by the above Aircraft Operator in its Annual Emissions Report </t>
    </r>
    <r>
      <rPr>
        <sz val="10"/>
        <color indexed="10"/>
        <rFont val="Arial"/>
        <family val="2"/>
      </rPr>
      <t>containing the combined data</t>
    </r>
    <r>
      <rPr>
        <sz val="10"/>
        <rFont val="Arial"/>
        <family val="2"/>
      </rPr>
      <t xml:space="preserve"> as presented above for the Swiss ETS.  On the basis of the work undertaken (see Annex 2) these data CANNOT be verified due to - &lt;select/delete as appropriate&gt;</t>
    </r>
  </si>
  <si>
    <r>
      <t xml:space="preserve">Przeprowadziliśmy weryfikację danych dotyczących emisji gazów cieplarnianych zgłoszonych przez wyżej wspomnianego operatora w jego rocznym raporcie na temat wielkości emisji </t>
    </r>
    <r>
      <rPr>
        <sz val="10"/>
        <rFont val="Arial"/>
        <family val="2"/>
      </rPr>
      <t>jak przedstawiono powyżej dla szwajcarskiego ETS. Z przeprowadzonych działań weryfikacyjnych (zob. załącznik 2) wynika, że danych tych NIE MOŻNA zweryfikować z powodu - &lt;wybrać/niepotrzebne usunąć&gt;</t>
    </r>
  </si>
  <si>
    <t>1) Rozporządzenie Komisji (UE) nr 2018/2067 w sprawie weryfikacji danych oraz akredytacji weryfikatorów zgodnie z dyrektywą 2003/87/WE….. (AVR)</t>
  </si>
  <si>
    <t>1) Rozporządzenie Komisji (UE) nr 2018/2067 w sprawie weryfikacji danych oraz akredytacji weryfikatorów na podstawie dyrektywy 2003/87/WE….. (AVR)</t>
  </si>
  <si>
    <t xml:space="preserve">Operator statku powietrznego ponosi wyłączną odpowiedzialność za przygotowywanie i składanie raportów na temat ich rocznych emisji gazów cieplarnianych (danych dotyczących tonokilometrów) do celów systemu (-ów) zidentyfikowanych poniżej zgodnie z zasadami i zatwierdzonym planem monitorowania (wymienionym w załączonych wnioskach z weryfikacji), za wszelkie informacje i oceny potwierdzające zgłoszone dane, za wyznaczenie celów operatora statku powietrznego w zakresie informacji na temat emisji gazów cieplarnianych oraz za tworzenie i utrzymywanie odpowiednich procedur oraz systemów zarządzania działaniami i systemów kontroli wewnętrznej, z których pochodzą zgłoszone informacje.
</t>
  </si>
  <si>
    <r>
      <t>The Aircraft Operator is solely responsible for the preparation and reporting of their annual greenhouse gas (GHG) emissions [tonne-kilometre data], for the purposes of the scheme(s) identified above, in accordance with the rules and their approved monitoring plan (as listed in the attached Opinion Statement); for any information and assessments that support the reported data; for determining the</t>
    </r>
    <r>
      <rPr>
        <sz val="10"/>
        <color indexed="10"/>
        <rFont val="Arial"/>
        <family val="2"/>
      </rPr>
      <t xml:space="preserve"> installation's</t>
    </r>
    <r>
      <rPr>
        <sz val="10"/>
        <rFont val="Arial"/>
        <family val="2"/>
      </rPr>
      <t xml:space="preserve"> objectives in relation to GHG information and for establishing and maintaining appropriate procedures, performance management and internal control systems from which the reported information is derived.</t>
    </r>
  </si>
  <si>
    <t>PL - 2 draft tłumaczenia</t>
  </si>
  <si>
    <t>- egzekwowanie wymogów rozporządzenia (UE) nr 2018/2066 w sprawie monitorowania i raportowania (MRR) oraz wszelkich warunków dotyczących obowiązujących zezwoleń;.</t>
  </si>
  <si>
    <t xml:space="preserve">2) EN ISO 14065:2020 Ogólne zasady i wymagania dotyczące organów zatwierdzających i weryfikujących informacje o środowisku
</t>
  </si>
  <si>
    <t>3) EN ISO 14064-3:2019 Część 3: Specyfikacja i wytyczne weryfikacji oraz walidacji oświadczeń dotyczących gazów cieplarnianych</t>
  </si>
  <si>
    <t>6) EA-6/03 Dokument EA (European co-operation for Accreditation)  – Dokument EA dotyczący uznawania weryfikatorów w ramach Dyrektywy EU ETS</t>
  </si>
  <si>
    <t>PL Final</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</si>
</sst>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quot;£&quot;* #,##0_-;\-&quot;£&quot;* #,##0_-;_-&quot;£&quot;* &quot;-&quot;_-;_-@_-"/>
    <numFmt numFmtId="167" formatCode="_-&quot;£&quot;* #,##0.00_-;\-&quot;£&quot;* #,##0.00_-;_-&quot;£&quot;* &quot;-&quot;??_-;_-@_-"/>
    <numFmt numFmtId="168" formatCode="#,##0_ ;[Red]\-#,##0\ "/>
  </numFmts>
  <fonts count="105">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9"/>
      <name val="Arial"/>
      <family val="2"/>
    </font>
    <font>
      <strike/>
      <sz val="10"/>
      <name val="Arial"/>
      <family val="2"/>
    </font>
    <font>
      <sz val="10"/>
      <color indexed="10"/>
      <name val="Arial"/>
      <family val="2"/>
    </font>
    <font>
      <b/>
      <u val="single"/>
      <sz val="10"/>
      <color indexed="10"/>
      <name val="Arial"/>
      <family val="2"/>
    </font>
    <font>
      <sz val="10"/>
      <color indexed="36"/>
      <name val="Arial"/>
      <family val="2"/>
    </font>
    <font>
      <b/>
      <sz val="10"/>
      <color indexed="29"/>
      <name val="Arial"/>
      <family val="2"/>
    </font>
    <font>
      <sz val="10"/>
      <color indexed="29"/>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i/>
      <sz val="10"/>
      <color indexed="32"/>
      <name val="Arial"/>
      <family val="2"/>
    </font>
    <font>
      <sz val="10"/>
      <color indexed="32"/>
      <name val="Arial"/>
      <family val="2"/>
    </font>
    <font>
      <vertAlign val="subscript"/>
      <sz val="10"/>
      <color indexed="32"/>
      <name val="Arial"/>
      <family val="2"/>
    </font>
    <font>
      <b/>
      <i/>
      <sz val="10"/>
      <color indexed="32"/>
      <name val="Arial"/>
      <family val="2"/>
    </font>
    <font>
      <b/>
      <i/>
      <sz val="9"/>
      <name val="Arial"/>
      <family val="2"/>
    </font>
    <font>
      <b/>
      <sz val="9"/>
      <name val="Arial"/>
      <family val="2"/>
    </font>
    <font>
      <b/>
      <sz val="8"/>
      <color indexed="8"/>
      <name val="Tahoma"/>
      <family val="2"/>
    </font>
    <font>
      <sz val="8"/>
      <color indexed="8"/>
      <name val="Tahoma"/>
      <family val="2"/>
    </font>
    <font>
      <sz val="9"/>
      <name val="Segoe UI"/>
      <family val="2"/>
    </font>
    <font>
      <b/>
      <sz val="9"/>
      <name val="Segoe UI"/>
      <family val="2"/>
    </font>
    <font>
      <b/>
      <vertAlign val="subscript"/>
      <sz val="10"/>
      <color indexed="8"/>
      <name val="Arial"/>
      <family val="2"/>
    </font>
    <font>
      <b/>
      <sz val="10"/>
      <color indexed="8"/>
      <name val="Arial"/>
      <family val="2"/>
    </font>
    <font>
      <sz val="10"/>
      <color indexed="8"/>
      <name val="Arial"/>
      <family val="2"/>
    </font>
    <font>
      <b/>
      <i/>
      <sz val="10"/>
      <color indexed="8"/>
      <name val="Arial"/>
      <family val="2"/>
    </font>
    <font>
      <sz val="10"/>
      <color indexed="32"/>
      <name val="Calibri"/>
      <family val="2"/>
    </font>
    <font>
      <i/>
      <sz val="10"/>
      <color indexed="8"/>
      <name val="Arial"/>
      <family val="2"/>
    </font>
    <font>
      <sz val="10"/>
      <color indexed="8"/>
      <name val="Calibri"/>
      <family val="2"/>
    </font>
    <font>
      <i/>
      <sz val="10"/>
      <color indexed="10"/>
      <name val="Arial"/>
      <family val="2"/>
    </font>
    <font>
      <i/>
      <sz val="10"/>
      <color indexed="56"/>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2.5"/>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i/>
      <sz val="10"/>
      <color indexed="10"/>
      <name val="Arial"/>
      <family val="2"/>
    </font>
    <font>
      <b/>
      <sz val="16"/>
      <color indexed="62"/>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2.5"/>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u val="single"/>
      <sz val="10"/>
      <color theme="10"/>
      <name val="Arial"/>
      <family val="2"/>
    </font>
    <font>
      <b/>
      <sz val="10"/>
      <color rgb="FFFF0000"/>
      <name val="Arial"/>
      <family val="2"/>
    </font>
    <font>
      <sz val="10"/>
      <color rgb="FFFF0000"/>
      <name val="Arial"/>
      <family val="2"/>
    </font>
    <font>
      <b/>
      <i/>
      <sz val="10"/>
      <color rgb="FFFF0000"/>
      <name val="Arial"/>
      <family val="2"/>
    </font>
    <font>
      <i/>
      <sz val="10"/>
      <color rgb="FF1B22A5"/>
      <name val="Arial"/>
      <family val="2"/>
    </font>
    <font>
      <i/>
      <sz val="10"/>
      <color rgb="FF000080"/>
      <name val="Arial"/>
      <family val="2"/>
    </font>
    <font>
      <sz val="10"/>
      <color rgb="FF000080"/>
      <name val="Arial"/>
      <family val="2"/>
    </font>
    <font>
      <b/>
      <sz val="10"/>
      <color rgb="FF000080"/>
      <name val="Arial"/>
      <family val="2"/>
    </font>
    <font>
      <b/>
      <sz val="16"/>
      <color rgb="FF4E22A6"/>
      <name val="Arial"/>
      <family val="2"/>
    </font>
    <font>
      <i/>
      <sz val="10"/>
      <color rgb="FFFF0000"/>
      <name val="Arial"/>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43"/>
        <bgColor indexed="64"/>
      </patternFill>
    </fill>
    <fill>
      <patternFill patternType="solid">
        <fgColor rgb="FFD8E4BC"/>
        <bgColor indexed="64"/>
      </patternFill>
    </fill>
    <fill>
      <patternFill patternType="solid">
        <fgColor indexed="27"/>
        <bgColor indexed="64"/>
      </patternFill>
    </fill>
    <fill>
      <patternFill patternType="solid">
        <fgColor rgb="FFCCFFFF"/>
        <bgColor indexed="64"/>
      </patternFill>
    </fill>
    <fill>
      <patternFill patternType="solid">
        <fgColor rgb="FFCCCCFF"/>
        <bgColor indexed="64"/>
      </patternFill>
    </fill>
    <fill>
      <patternFill patternType="solid">
        <fgColor rgb="FF92D05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medium"/>
      <right style="thin"/>
      <top style="thin"/>
      <bottom style="thin"/>
    </border>
    <border>
      <left style="medium"/>
      <right style="hair"/>
      <top style="medium"/>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color indexed="63"/>
      </right>
      <top style="medium"/>
      <bottom>
        <color indexed="63"/>
      </botto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medium"/>
    </border>
    <border>
      <left style="medium"/>
      <right style="thin"/>
      <top>
        <color indexed="63"/>
      </top>
      <bottom style="thin"/>
    </border>
    <border>
      <left style="hair"/>
      <right style="medium"/>
      <top style="medium"/>
      <bottom style="medium"/>
    </border>
    <border>
      <left style="thin"/>
      <right>
        <color indexed="63"/>
      </right>
      <top style="thin"/>
      <bottom>
        <color indexed="63"/>
      </botto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color indexed="63"/>
      </left>
      <right style="thin"/>
      <top style="thin"/>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color indexed="63"/>
      </top>
      <bottom style="thin"/>
    </border>
    <border>
      <left style="medium"/>
      <right>
        <color indexed="63"/>
      </right>
      <top style="thin"/>
      <bottom>
        <color indexed="63"/>
      </bottom>
    </border>
    <border>
      <left style="thin"/>
      <right style="medium"/>
      <top style="medium"/>
      <bottom>
        <color indexed="63"/>
      </bottom>
    </border>
    <border>
      <left style="thin"/>
      <right>
        <color indexed="63"/>
      </right>
      <top style="medium"/>
      <bottom style="thin"/>
    </border>
    <border>
      <left style="medium"/>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thin"/>
      <top style="thin"/>
      <bottom style="medium"/>
    </border>
    <border>
      <left style="thin"/>
      <right style="thin"/>
      <top style="medium"/>
      <bottom style="thin"/>
    </border>
    <border>
      <left>
        <color indexed="63"/>
      </left>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thin"/>
      <right>
        <color indexed="63"/>
      </right>
      <top style="thin"/>
      <bottom style="medium"/>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0" borderId="0" applyNumberFormat="0" applyFill="0" applyBorder="0" applyAlignment="0" applyProtection="0"/>
    <xf numFmtId="0" fontId="82" fillId="0" borderId="3" applyNumberFormat="0" applyFill="0" applyAlignment="0" applyProtection="0"/>
    <xf numFmtId="0" fontId="83" fillId="29" borderId="4" applyNumberFormat="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88" fillId="27" borderId="1" applyNumberFormat="0" applyAlignment="0" applyProtection="0"/>
    <xf numFmtId="0" fontId="32"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89" fillId="0" borderId="8"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0" fillId="31" borderId="9" applyNumberFormat="0" applyFont="0" applyAlignment="0" applyProtection="0"/>
    <xf numFmtId="167" fontId="0" fillId="0" borderId="0" applyFont="0" applyFill="0" applyBorder="0" applyAlignment="0" applyProtection="0"/>
    <xf numFmtId="166" fontId="0" fillId="0" borderId="0" applyFont="0" applyFill="0" applyBorder="0" applyAlignment="0" applyProtection="0"/>
    <xf numFmtId="0" fontId="93" fillId="32" borderId="0" applyNumberFormat="0" applyBorder="0" applyAlignment="0" applyProtection="0"/>
  </cellStyleXfs>
  <cellXfs count="842">
    <xf numFmtId="0" fontId="0" fillId="0" borderId="0" xfId="0" applyAlignment="1">
      <alignment/>
    </xf>
    <xf numFmtId="0" fontId="31" fillId="0" borderId="10" xfId="44" applyFont="1" applyBorder="1" applyAlignment="1" applyProtection="1">
      <alignment vertical="top"/>
      <protection/>
    </xf>
    <xf numFmtId="0" fontId="31" fillId="0" borderId="11" xfId="44" applyFont="1" applyBorder="1" applyAlignment="1" applyProtection="1">
      <alignmen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14" fontId="0" fillId="33" borderId="14" xfId="0" applyNumberFormat="1" applyFill="1" applyBorder="1" applyAlignment="1" applyProtection="1">
      <alignment horizontal="left"/>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0" fillId="34" borderId="17" xfId="0" applyFill="1" applyBorder="1" applyAlignment="1" applyProtection="1">
      <alignment/>
      <protection/>
    </xf>
    <xf numFmtId="0" fontId="0" fillId="0" borderId="18" xfId="0" applyBorder="1" applyAlignment="1" applyProtection="1">
      <alignment/>
      <protection/>
    </xf>
    <xf numFmtId="0" fontId="0" fillId="35" borderId="19" xfId="0" applyFill="1" applyBorder="1" applyAlignment="1" applyProtection="1">
      <alignment/>
      <protection/>
    </xf>
    <xf numFmtId="0" fontId="0" fillId="0" borderId="20" xfId="0" applyBorder="1" applyAlignment="1" applyProtection="1">
      <alignment/>
      <protection/>
    </xf>
    <xf numFmtId="0" fontId="0" fillId="36" borderId="21" xfId="0" applyFill="1" applyBorder="1" applyAlignment="1" applyProtection="1">
      <alignment/>
      <protection/>
    </xf>
    <xf numFmtId="0" fontId="2" fillId="0" borderId="0" xfId="0" applyFont="1" applyBorder="1" applyAlignment="1" applyProtection="1">
      <alignment/>
      <protection/>
    </xf>
    <xf numFmtId="0" fontId="0" fillId="37" borderId="0" xfId="0" applyFill="1" applyAlignment="1" applyProtection="1">
      <alignment/>
      <protection/>
    </xf>
    <xf numFmtId="0" fontId="0" fillId="37" borderId="0" xfId="0" applyFill="1" applyBorder="1" applyAlignment="1" applyProtection="1">
      <alignment/>
      <protection/>
    </xf>
    <xf numFmtId="0" fontId="0" fillId="0" borderId="0" xfId="0" applyFill="1" applyBorder="1" applyAlignment="1" applyProtection="1">
      <alignment/>
      <protection/>
    </xf>
    <xf numFmtId="0" fontId="2" fillId="0" borderId="22" xfId="0" applyFont="1" applyBorder="1" applyAlignment="1" applyProtection="1">
      <alignment/>
      <protection/>
    </xf>
    <xf numFmtId="0" fontId="2" fillId="0" borderId="23" xfId="0" applyFont="1" applyBorder="1" applyAlignment="1" applyProtection="1">
      <alignment/>
      <protection/>
    </xf>
    <xf numFmtId="0" fontId="0" fillId="0" borderId="24" xfId="0" applyBorder="1" applyAlignment="1" applyProtection="1">
      <alignment/>
      <protection/>
    </xf>
    <xf numFmtId="14" fontId="0" fillId="33" borderId="25" xfId="0" applyNumberFormat="1" applyFill="1" applyBorder="1" applyAlignment="1" applyProtection="1">
      <alignment horizontal="center"/>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14" fontId="0" fillId="33" borderId="28" xfId="0" applyNumberFormat="1" applyFill="1" applyBorder="1" applyAlignment="1" applyProtection="1">
      <alignment horizontal="center"/>
      <protection/>
    </xf>
    <xf numFmtId="0" fontId="0" fillId="34" borderId="29" xfId="0" applyFill="1" applyBorder="1" applyAlignment="1" applyProtection="1">
      <alignment/>
      <protection/>
    </xf>
    <xf numFmtId="0" fontId="0" fillId="34" borderId="30" xfId="0" applyFill="1" applyBorder="1" applyAlignment="1" applyProtection="1">
      <alignment/>
      <protection/>
    </xf>
    <xf numFmtId="0" fontId="0" fillId="35" borderId="0" xfId="0" applyFill="1" applyAlignment="1" applyProtection="1">
      <alignment/>
      <protection/>
    </xf>
    <xf numFmtId="0" fontId="2" fillId="0" borderId="0" xfId="0" applyFont="1" applyFill="1" applyAlignment="1" applyProtection="1">
      <alignment/>
      <protection/>
    </xf>
    <xf numFmtId="0" fontId="0" fillId="36" borderId="0" xfId="0" applyFont="1" applyFill="1" applyBorder="1" applyAlignment="1" applyProtection="1">
      <alignment horizontal="left" vertical="top" wrapText="1"/>
      <protection/>
    </xf>
    <xf numFmtId="0" fontId="94" fillId="0" borderId="31" xfId="44" applyFont="1" applyBorder="1" applyAlignment="1" applyProtection="1">
      <alignment vertical="top" wrapText="1"/>
      <protection/>
    </xf>
    <xf numFmtId="0" fontId="0" fillId="37" borderId="0" xfId="0" applyFont="1" applyFill="1" applyAlignment="1" applyProtection="1">
      <alignment/>
      <protection/>
    </xf>
    <xf numFmtId="0" fontId="0" fillId="0" borderId="0" xfId="0" applyFill="1" applyBorder="1" applyAlignment="1" applyProtection="1">
      <alignment vertical="top"/>
      <protection/>
    </xf>
    <xf numFmtId="0" fontId="31" fillId="38" borderId="32" xfId="44" applyFont="1" applyFill="1" applyBorder="1" applyAlignment="1" applyProtection="1">
      <alignment horizontal="left" vertical="top"/>
      <protection/>
    </xf>
    <xf numFmtId="0" fontId="35" fillId="0" borderId="0" xfId="0" applyFont="1" applyAlignment="1" applyProtection="1">
      <alignment/>
      <protection/>
    </xf>
    <xf numFmtId="0" fontId="0" fillId="0" borderId="0" xfId="0" applyFont="1" applyAlignment="1" applyProtection="1">
      <alignment/>
      <protection/>
    </xf>
    <xf numFmtId="0" fontId="7" fillId="0" borderId="33" xfId="0" applyFont="1" applyBorder="1" applyAlignment="1" applyProtection="1">
      <alignment vertical="top" wrapText="1"/>
      <protection/>
    </xf>
    <xf numFmtId="0" fontId="3" fillId="0" borderId="0" xfId="0" applyFont="1" applyAlignment="1" applyProtection="1">
      <alignment/>
      <protection/>
    </xf>
    <xf numFmtId="0" fontId="0" fillId="34" borderId="0" xfId="0" applyFill="1" applyAlignment="1" applyProtection="1">
      <alignment/>
      <protection/>
    </xf>
    <xf numFmtId="0" fontId="0" fillId="34"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4" borderId="0" xfId="0" applyFont="1" applyFill="1" applyBorder="1" applyAlignment="1" applyProtection="1">
      <alignment vertical="top" wrapText="1"/>
      <protection/>
    </xf>
    <xf numFmtId="0" fontId="0" fillId="0" borderId="0" xfId="0" applyBorder="1" applyAlignment="1" applyProtection="1">
      <alignment/>
      <protection/>
    </xf>
    <xf numFmtId="0" fontId="0" fillId="39" borderId="0" xfId="0" applyFont="1" applyFill="1" applyAlignment="1" applyProtection="1" quotePrefix="1">
      <alignment/>
      <protection/>
    </xf>
    <xf numFmtId="0" fontId="0" fillId="39"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25" fillId="0" borderId="0" xfId="0" applyFont="1" applyAlignment="1" applyProtection="1">
      <alignment vertical="top" wrapText="1"/>
      <protection/>
    </xf>
    <xf numFmtId="0" fontId="0" fillId="0" borderId="0" xfId="0" applyAlignment="1" applyProtection="1">
      <alignment vertical="top"/>
      <protection/>
    </xf>
    <xf numFmtId="0" fontId="26" fillId="0" borderId="0" xfId="0" applyFont="1" applyAlignment="1" applyProtection="1">
      <alignment vertical="top" wrapText="1"/>
      <protection/>
    </xf>
    <xf numFmtId="0" fontId="26"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2" fillId="0" borderId="11" xfId="0" applyFont="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1" xfId="0" applyFont="1" applyBorder="1" applyAlignment="1" applyProtection="1">
      <alignment vertical="top" wrapText="1"/>
      <protection/>
    </xf>
    <xf numFmtId="0" fontId="2" fillId="0" borderId="0" xfId="0" applyFont="1" applyAlignment="1" applyProtection="1">
      <alignment vertical="top"/>
      <protection/>
    </xf>
    <xf numFmtId="0" fontId="26" fillId="40" borderId="0" xfId="0" applyFont="1" applyFill="1" applyAlignment="1" applyProtection="1">
      <alignment vertical="top" wrapText="1"/>
      <protection/>
    </xf>
    <xf numFmtId="0" fontId="11" fillId="0" borderId="0" xfId="0" applyFont="1" applyAlignment="1" applyProtection="1">
      <alignment vertical="top"/>
      <protection/>
    </xf>
    <xf numFmtId="0" fontId="11"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34" xfId="0" applyFont="1" applyBorder="1" applyAlignment="1" applyProtection="1">
      <alignment vertical="top" wrapText="1"/>
      <protection/>
    </xf>
    <xf numFmtId="0" fontId="0" fillId="0" borderId="35" xfId="0" applyFont="1" applyFill="1" applyBorder="1" applyAlignment="1" applyProtection="1">
      <alignment vertical="top" wrapText="1"/>
      <protection/>
    </xf>
    <xf numFmtId="0" fontId="2" fillId="0" borderId="36" xfId="0" applyFont="1" applyBorder="1" applyAlignment="1" applyProtection="1">
      <alignment vertical="top" wrapText="1"/>
      <protection/>
    </xf>
    <xf numFmtId="0" fontId="0" fillId="0" borderId="37" xfId="0" applyFont="1" applyBorder="1" applyAlignment="1" applyProtection="1">
      <alignment vertical="top" wrapText="1"/>
      <protection/>
    </xf>
    <xf numFmtId="0" fontId="0" fillId="0" borderId="37" xfId="0" applyFont="1" applyBorder="1" applyAlignment="1" applyProtection="1" quotePrefix="1">
      <alignment vertical="top" wrapText="1"/>
      <protection/>
    </xf>
    <xf numFmtId="0" fontId="0" fillId="0" borderId="37" xfId="0" applyNumberFormat="1" applyFont="1" applyFill="1" applyBorder="1" applyAlignment="1" applyProtection="1">
      <alignment vertical="top" wrapText="1"/>
      <protection/>
    </xf>
    <xf numFmtId="0" fontId="17" fillId="0" borderId="36" xfId="0" applyFont="1" applyBorder="1" applyAlignment="1" applyProtection="1">
      <alignment vertical="top" wrapText="1"/>
      <protection/>
    </xf>
    <xf numFmtId="0" fontId="0" fillId="0" borderId="37" xfId="0" applyNumberFormat="1" applyFont="1" applyBorder="1" applyAlignment="1" applyProtection="1">
      <alignment vertical="top" wrapText="1"/>
      <protection/>
    </xf>
    <xf numFmtId="0" fontId="14" fillId="0" borderId="36" xfId="0" applyFont="1" applyBorder="1" applyAlignment="1" applyProtection="1">
      <alignment vertical="top" wrapText="1"/>
      <protection/>
    </xf>
    <xf numFmtId="0" fontId="14" fillId="0" borderId="0" xfId="0" applyFont="1" applyBorder="1" applyAlignment="1" applyProtection="1">
      <alignment vertical="top" wrapText="1"/>
      <protection/>
    </xf>
    <xf numFmtId="0" fontId="0" fillId="0" borderId="37" xfId="0" applyFont="1" applyFill="1" applyBorder="1" applyAlignment="1" applyProtection="1">
      <alignment vertical="top" wrapText="1"/>
      <protection/>
    </xf>
    <xf numFmtId="0" fontId="5" fillId="0" borderId="36" xfId="0" applyFont="1" applyBorder="1" applyAlignment="1" applyProtection="1">
      <alignment vertical="top" wrapText="1"/>
      <protection/>
    </xf>
    <xf numFmtId="0" fontId="27" fillId="0" borderId="0" xfId="0" applyFont="1" applyBorder="1" applyAlignment="1" applyProtection="1">
      <alignment vertical="top" wrapText="1"/>
      <protection/>
    </xf>
    <xf numFmtId="0" fontId="2" fillId="0" borderId="38" xfId="0" applyFont="1" applyBorder="1" applyAlignment="1" applyProtection="1">
      <alignment vertical="top" wrapText="1"/>
      <protection/>
    </xf>
    <xf numFmtId="0" fontId="0" fillId="0" borderId="39" xfId="0" applyFont="1" applyFill="1" applyBorder="1" applyAlignment="1" applyProtection="1">
      <alignment vertical="top" wrapText="1"/>
      <protection/>
    </xf>
    <xf numFmtId="0" fontId="17" fillId="0" borderId="0" xfId="0" applyFont="1" applyBorder="1" applyAlignment="1" applyProtection="1">
      <alignment vertical="top" wrapText="1"/>
      <protection/>
    </xf>
    <xf numFmtId="0" fontId="7" fillId="0" borderId="40" xfId="0" applyFont="1" applyBorder="1" applyAlignment="1" applyProtection="1">
      <alignment vertical="top" wrapText="1"/>
      <protection/>
    </xf>
    <xf numFmtId="0" fontId="0" fillId="0" borderId="37" xfId="0" applyFont="1" applyBorder="1" applyAlignment="1" applyProtection="1">
      <alignment vertical="top"/>
      <protection/>
    </xf>
    <xf numFmtId="0" fontId="22" fillId="0" borderId="36" xfId="0" applyFont="1" applyBorder="1" applyAlignment="1" applyProtection="1">
      <alignment vertical="top" wrapText="1"/>
      <protection/>
    </xf>
    <xf numFmtId="0" fontId="20" fillId="0" borderId="36" xfId="0" applyFont="1" applyBorder="1" applyAlignment="1" applyProtection="1">
      <alignment vertical="top" wrapText="1"/>
      <protection/>
    </xf>
    <xf numFmtId="0" fontId="7" fillId="0" borderId="41" xfId="0" applyFont="1" applyBorder="1" applyAlignment="1" applyProtection="1">
      <alignment vertical="top" wrapText="1"/>
      <protection/>
    </xf>
    <xf numFmtId="0" fontId="0" fillId="0" borderId="0" xfId="0" applyBorder="1" applyAlignment="1" applyProtection="1">
      <alignment vertical="top" wrapText="1"/>
      <protection/>
    </xf>
    <xf numFmtId="0" fontId="24" fillId="0" borderId="0" xfId="0" applyFont="1" applyAlignment="1" applyProtection="1">
      <alignment vertical="top" wrapText="1"/>
      <protection/>
    </xf>
    <xf numFmtId="0" fontId="21"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0"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22" fillId="0" borderId="0" xfId="0" applyFont="1" applyFill="1" applyBorder="1" applyAlignment="1" applyProtection="1">
      <alignment vertical="top" wrapText="1"/>
      <protection/>
    </xf>
    <xf numFmtId="0" fontId="21" fillId="0" borderId="0" xfId="0" applyFont="1" applyFill="1" applyAlignment="1" applyProtection="1">
      <alignment vertical="top"/>
      <protection/>
    </xf>
    <xf numFmtId="0" fontId="20"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0" fillId="0" borderId="0" xfId="0" applyFont="1" applyAlignment="1" applyProtection="1">
      <alignment vertical="top"/>
      <protection/>
    </xf>
    <xf numFmtId="0" fontId="21" fillId="0" borderId="0" xfId="0" applyFont="1" applyFill="1" applyAlignment="1" applyProtection="1">
      <alignment vertical="top" wrapText="1"/>
      <protection/>
    </xf>
    <xf numFmtId="0" fontId="2" fillId="0" borderId="42" xfId="0" applyFont="1" applyBorder="1" applyAlignment="1" applyProtection="1">
      <alignment vertical="top"/>
      <protection/>
    </xf>
    <xf numFmtId="0" fontId="0" fillId="0" borderId="0" xfId="0" applyFont="1" applyAlignment="1" applyProtection="1">
      <alignment vertical="top" wrapText="1"/>
      <protection/>
    </xf>
    <xf numFmtId="0" fontId="12" fillId="0" borderId="0" xfId="0" applyFont="1" applyFill="1" applyBorder="1" applyAlignment="1" applyProtection="1">
      <alignment vertical="top" wrapText="1"/>
      <protection/>
    </xf>
    <xf numFmtId="0" fontId="22" fillId="0" borderId="36" xfId="0" applyFont="1" applyFill="1" applyBorder="1" applyAlignment="1" applyProtection="1">
      <alignment vertical="top" wrapText="1"/>
      <protection/>
    </xf>
    <xf numFmtId="0" fontId="13" fillId="0" borderId="0" xfId="0" applyFont="1" applyAlignment="1" applyProtection="1">
      <alignment vertical="top"/>
      <protection/>
    </xf>
    <xf numFmtId="0" fontId="2" fillId="0" borderId="31" xfId="0" applyFont="1" applyBorder="1" applyAlignment="1" applyProtection="1">
      <alignment vertical="top" wrapText="1"/>
      <protection/>
    </xf>
    <xf numFmtId="0" fontId="22" fillId="0" borderId="0" xfId="0" applyFont="1" applyFill="1" applyAlignment="1" applyProtection="1">
      <alignment vertical="top" wrapText="1"/>
      <protection/>
    </xf>
    <xf numFmtId="0" fontId="0" fillId="0" borderId="0" xfId="0" applyFont="1" applyBorder="1" applyAlignment="1" applyProtection="1">
      <alignment vertical="top" wrapText="1"/>
      <protection/>
    </xf>
    <xf numFmtId="0" fontId="16" fillId="0" borderId="0" xfId="0" applyFont="1" applyAlignment="1" applyProtection="1">
      <alignment vertical="top"/>
      <protection/>
    </xf>
    <xf numFmtId="0" fontId="2" fillId="40" borderId="31"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10"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6" fillId="0" borderId="0" xfId="0" applyFont="1" applyAlignment="1" applyProtection="1">
      <alignment vertical="top"/>
      <protection/>
    </xf>
    <xf numFmtId="0" fontId="21" fillId="0" borderId="0" xfId="0" applyFont="1" applyFill="1" applyBorder="1" applyAlignment="1" applyProtection="1">
      <alignment vertical="top" wrapText="1"/>
      <protection/>
    </xf>
    <xf numFmtId="2"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vertical="top" wrapText="1"/>
      <protection/>
    </xf>
    <xf numFmtId="0" fontId="95" fillId="0" borderId="0" xfId="0" applyFont="1" applyFill="1" applyBorder="1" applyAlignment="1" applyProtection="1">
      <alignment vertical="top" wrapText="1"/>
      <protection/>
    </xf>
    <xf numFmtId="0" fontId="22" fillId="0" borderId="36"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18"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43" xfId="0" applyFont="1" applyBorder="1" applyAlignment="1" applyProtection="1">
      <alignment vertical="top" wrapText="1"/>
      <protection/>
    </xf>
    <xf numFmtId="0" fontId="2" fillId="0" borderId="44" xfId="0" applyFont="1" applyBorder="1" applyAlignment="1" applyProtection="1">
      <alignment vertical="top" wrapText="1"/>
      <protection/>
    </xf>
    <xf numFmtId="0" fontId="2" fillId="0" borderId="45" xfId="0" applyFont="1" applyBorder="1" applyAlignment="1" applyProtection="1">
      <alignment vertical="top" wrapText="1"/>
      <protection/>
    </xf>
    <xf numFmtId="0" fontId="0" fillId="31" borderId="10" xfId="0" applyFill="1" applyBorder="1" applyAlignment="1" applyProtection="1">
      <alignment vertical="top"/>
      <protection/>
    </xf>
    <xf numFmtId="0" fontId="0" fillId="41" borderId="46" xfId="0" applyFill="1" applyBorder="1" applyAlignment="1" applyProtection="1">
      <alignment vertical="top"/>
      <protection/>
    </xf>
    <xf numFmtId="0" fontId="0" fillId="0" borderId="35" xfId="0" applyBorder="1" applyAlignment="1" applyProtection="1">
      <alignment/>
      <protection/>
    </xf>
    <xf numFmtId="0" fontId="28" fillId="0" borderId="0" xfId="0" applyFont="1" applyAlignment="1" applyProtection="1">
      <alignment vertical="top"/>
      <protection/>
    </xf>
    <xf numFmtId="0" fontId="22"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8" borderId="34" xfId="0" applyFont="1" applyFill="1" applyBorder="1" applyAlignment="1" applyProtection="1">
      <alignment horizontal="centerContinuous" vertical="top"/>
      <protection/>
    </xf>
    <xf numFmtId="0" fontId="29" fillId="38" borderId="32" xfId="0" applyFont="1" applyFill="1" applyBorder="1" applyAlignment="1" applyProtection="1">
      <alignment horizontal="centerContinuous" vertical="top"/>
      <protection/>
    </xf>
    <xf numFmtId="0" fontId="2" fillId="38" borderId="32" xfId="0" applyFont="1" applyFill="1" applyBorder="1" applyAlignment="1" applyProtection="1">
      <alignment horizontal="centerContinuous" vertical="top"/>
      <protection/>
    </xf>
    <xf numFmtId="0" fontId="2" fillId="38" borderId="35" xfId="0" applyFont="1" applyFill="1" applyBorder="1" applyAlignment="1" applyProtection="1">
      <alignment horizontal="centerContinuous" vertical="top"/>
      <protection/>
    </xf>
    <xf numFmtId="0" fontId="2" fillId="38" borderId="36" xfId="0" applyFont="1" applyFill="1" applyBorder="1" applyAlignment="1" applyProtection="1">
      <alignment vertical="top"/>
      <protection/>
    </xf>
    <xf numFmtId="0" fontId="2" fillId="38" borderId="0" xfId="0" applyFont="1" applyFill="1" applyBorder="1" applyAlignment="1" applyProtection="1">
      <alignment horizontal="justify" vertical="top"/>
      <protection/>
    </xf>
    <xf numFmtId="0" fontId="2" fillId="38" borderId="37" xfId="0" applyFont="1" applyFill="1" applyBorder="1" applyAlignment="1" applyProtection="1">
      <alignment horizontal="justify" vertical="top"/>
      <protection/>
    </xf>
    <xf numFmtId="0" fontId="0" fillId="38" borderId="0" xfId="0" applyFill="1" applyBorder="1" applyAlignment="1" applyProtection="1">
      <alignment horizontal="justify" vertical="top" wrapText="1"/>
      <protection/>
    </xf>
    <xf numFmtId="0" fontId="2" fillId="38" borderId="38"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0" fillId="0" borderId="0" xfId="0" applyFont="1" applyAlignment="1" applyProtection="1">
      <alignment vertical="top"/>
      <protection/>
    </xf>
    <xf numFmtId="0" fontId="2" fillId="38" borderId="34" xfId="0" applyFont="1" applyFill="1" applyBorder="1" applyAlignment="1" applyProtection="1">
      <alignment horizontal="left" vertical="top"/>
      <protection/>
    </xf>
    <xf numFmtId="0" fontId="0" fillId="38" borderId="35" xfId="0" applyFont="1" applyFill="1" applyBorder="1" applyAlignment="1" applyProtection="1">
      <alignment horizontal="left" vertical="top" wrapText="1"/>
      <protection/>
    </xf>
    <xf numFmtId="0" fontId="2" fillId="38" borderId="36" xfId="0" applyFont="1" applyFill="1" applyBorder="1" applyAlignment="1" applyProtection="1">
      <alignment horizontal="left" vertical="top"/>
      <protection/>
    </xf>
    <xf numFmtId="0" fontId="2" fillId="38" borderId="38" xfId="0" applyFont="1" applyFill="1" applyBorder="1" applyAlignment="1" applyProtection="1">
      <alignment horizontal="left" vertical="top"/>
      <protection/>
    </xf>
    <xf numFmtId="0" fontId="0" fillId="36" borderId="32" xfId="0" applyFont="1" applyFill="1" applyBorder="1" applyAlignment="1" applyProtection="1">
      <alignment horizontal="left" vertical="top" wrapText="1"/>
      <protection/>
    </xf>
    <xf numFmtId="0" fontId="36" fillId="42" borderId="33" xfId="0" applyFont="1" applyFill="1" applyBorder="1" applyAlignment="1" applyProtection="1">
      <alignment horizontal="left" vertical="center" wrapText="1"/>
      <protection/>
    </xf>
    <xf numFmtId="0" fontId="36" fillId="42" borderId="28" xfId="0" applyFont="1" applyFill="1" applyBorder="1" applyAlignment="1" applyProtection="1">
      <alignment horizontal="left" vertical="center" wrapText="1"/>
      <protection/>
    </xf>
    <xf numFmtId="0" fontId="0" fillId="0" borderId="47" xfId="0" applyFont="1" applyFill="1" applyBorder="1" applyAlignment="1" applyProtection="1">
      <alignment vertical="top" wrapText="1"/>
      <protection/>
    </xf>
    <xf numFmtId="0" fontId="0" fillId="43" borderId="47" xfId="0" applyFont="1" applyFill="1" applyBorder="1" applyAlignment="1" applyProtection="1">
      <alignment vertical="top" wrapText="1"/>
      <protection/>
    </xf>
    <xf numFmtId="0" fontId="0" fillId="43" borderId="47" xfId="0" applyFont="1" applyFill="1" applyBorder="1" applyAlignment="1" applyProtection="1" quotePrefix="1">
      <alignment horizontal="left" vertical="top" wrapText="1" indent="1"/>
      <protection/>
    </xf>
    <xf numFmtId="0" fontId="0" fillId="0" borderId="47" xfId="0" applyFont="1" applyFill="1" applyBorder="1" applyAlignment="1" applyProtection="1">
      <alignment horizontal="left" vertical="top"/>
      <protection/>
    </xf>
    <xf numFmtId="0" fontId="4" fillId="0" borderId="47" xfId="0" applyFont="1" applyFill="1" applyBorder="1" applyAlignment="1" applyProtection="1">
      <alignment horizontal="center" vertical="top" wrapText="1"/>
      <protection/>
    </xf>
    <xf numFmtId="0" fontId="0" fillId="0" borderId="47" xfId="0" applyFont="1" applyFill="1" applyBorder="1" applyAlignment="1" applyProtection="1">
      <alignment horizontal="center" vertical="top" wrapText="1"/>
      <protection/>
    </xf>
    <xf numFmtId="0" fontId="0" fillId="0" borderId="22" xfId="0" applyFont="1" applyFill="1" applyBorder="1" applyAlignment="1" applyProtection="1">
      <alignment vertical="top" wrapText="1"/>
      <protection/>
    </xf>
    <xf numFmtId="0" fontId="2" fillId="0" borderId="47" xfId="0" applyFont="1" applyFill="1" applyBorder="1" applyAlignment="1" applyProtection="1">
      <alignment horizontal="center" vertical="top" wrapText="1"/>
      <protection/>
    </xf>
    <xf numFmtId="0" fontId="3" fillId="0" borderId="47" xfId="0" applyFont="1" applyFill="1" applyBorder="1" applyAlignment="1" applyProtection="1">
      <alignment vertical="top" wrapText="1"/>
      <protection/>
    </xf>
    <xf numFmtId="0" fontId="0" fillId="0" borderId="0" xfId="0" applyFill="1" applyAlignment="1" applyProtection="1">
      <alignment vertical="top"/>
      <protection/>
    </xf>
    <xf numFmtId="0" fontId="11" fillId="0" borderId="0" xfId="0" applyFont="1" applyFill="1" applyAlignment="1" applyProtection="1">
      <alignment vertical="top"/>
      <protection/>
    </xf>
    <xf numFmtId="0" fontId="27" fillId="0" borderId="0" xfId="0" applyFont="1" applyBorder="1" applyAlignment="1" applyProtection="1">
      <alignment horizontal="left" vertical="top" wrapText="1"/>
      <protection/>
    </xf>
    <xf numFmtId="0" fontId="0" fillId="0" borderId="40" xfId="0" applyFont="1" applyBorder="1" applyAlignment="1" applyProtection="1">
      <alignment vertical="top" wrapText="1"/>
      <protection/>
    </xf>
    <xf numFmtId="0" fontId="2" fillId="0" borderId="48" xfId="0" applyFont="1" applyBorder="1" applyAlignment="1" applyProtection="1">
      <alignment vertical="top" wrapText="1"/>
      <protection/>
    </xf>
    <xf numFmtId="0" fontId="0" fillId="44" borderId="0" xfId="0" applyFont="1" applyFill="1" applyBorder="1" applyAlignment="1" applyProtection="1">
      <alignment vertical="top"/>
      <protection/>
    </xf>
    <xf numFmtId="0" fontId="0" fillId="44" borderId="0" xfId="0" applyFont="1" applyFill="1" applyBorder="1" applyAlignment="1" applyProtection="1">
      <alignment vertical="top" wrapText="1"/>
      <protection/>
    </xf>
    <xf numFmtId="0" fontId="95" fillId="0" borderId="0" xfId="0" applyFont="1" applyFill="1" applyBorder="1" applyAlignment="1" applyProtection="1">
      <alignment horizontal="right" vertical="top" wrapText="1"/>
      <protection/>
    </xf>
    <xf numFmtId="0" fontId="96" fillId="0" borderId="0" xfId="0" applyFont="1" applyFill="1" applyBorder="1" applyAlignment="1" applyProtection="1">
      <alignment vertical="top" wrapText="1"/>
      <protection/>
    </xf>
    <xf numFmtId="0" fontId="2" fillId="0" borderId="49" xfId="0" applyFont="1" applyBorder="1" applyAlignment="1" applyProtection="1">
      <alignment vertical="top" wrapText="1"/>
      <protection/>
    </xf>
    <xf numFmtId="0" fontId="2" fillId="0" borderId="50" xfId="0" applyFont="1" applyBorder="1" applyAlignment="1" applyProtection="1">
      <alignment vertical="top" wrapText="1"/>
      <protection/>
    </xf>
    <xf numFmtId="0" fontId="0" fillId="44" borderId="34" xfId="0" applyFont="1" applyFill="1" applyBorder="1" applyAlignment="1" applyProtection="1">
      <alignment vertical="top"/>
      <protection/>
    </xf>
    <xf numFmtId="0" fontId="0" fillId="44" borderId="51" xfId="0" applyFont="1" applyFill="1" applyBorder="1" applyAlignment="1" applyProtection="1">
      <alignment vertical="top"/>
      <protection/>
    </xf>
    <xf numFmtId="0" fontId="22" fillId="0" borderId="36" xfId="0" applyFont="1" applyFill="1" applyBorder="1" applyAlignment="1" applyProtection="1">
      <alignment horizontal="left" vertical="top" wrapText="1"/>
      <protection/>
    </xf>
    <xf numFmtId="0" fontId="0" fillId="37" borderId="0" xfId="0" applyFont="1" applyFill="1" applyBorder="1" applyAlignment="1" applyProtection="1">
      <alignment/>
      <protection/>
    </xf>
    <xf numFmtId="0" fontId="0" fillId="45" borderId="26" xfId="0" applyFill="1" applyBorder="1" applyAlignment="1" applyProtection="1">
      <alignment/>
      <protection/>
    </xf>
    <xf numFmtId="0" fontId="0" fillId="45" borderId="26" xfId="0" applyFont="1" applyFill="1" applyBorder="1" applyAlignment="1" applyProtection="1">
      <alignment/>
      <protection/>
    </xf>
    <xf numFmtId="0" fontId="0" fillId="45" borderId="27" xfId="0" applyFill="1" applyBorder="1" applyAlignment="1" applyProtection="1">
      <alignment/>
      <protection/>
    </xf>
    <xf numFmtId="14" fontId="0" fillId="45" borderId="25" xfId="0" applyNumberFormat="1" applyFill="1" applyBorder="1" applyAlignment="1" applyProtection="1">
      <alignment horizontal="center"/>
      <protection/>
    </xf>
    <xf numFmtId="0" fontId="2" fillId="0" borderId="44" xfId="0" applyFont="1" applyFill="1" applyBorder="1" applyAlignment="1" applyProtection="1">
      <alignment vertical="top" wrapText="1"/>
      <protection/>
    </xf>
    <xf numFmtId="0" fontId="2" fillId="0" borderId="10" xfId="0" applyFont="1" applyFill="1" applyBorder="1" applyAlignment="1" applyProtection="1" quotePrefix="1">
      <alignment horizontal="right" wrapText="1"/>
      <protection/>
    </xf>
    <xf numFmtId="0" fontId="2" fillId="0" borderId="31" xfId="0" applyFont="1" applyFill="1" applyBorder="1" applyAlignment="1" applyProtection="1" quotePrefix="1">
      <alignment horizontal="right" wrapText="1"/>
      <protection/>
    </xf>
    <xf numFmtId="0" fontId="2" fillId="0" borderId="47"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20" fillId="0" borderId="36" xfId="0" applyFont="1" applyFill="1" applyBorder="1" applyAlignment="1" applyProtection="1">
      <alignment vertical="top" wrapText="1"/>
      <protection/>
    </xf>
    <xf numFmtId="2" fontId="22" fillId="0" borderId="0" xfId="0" applyNumberFormat="1" applyFont="1" applyFill="1" applyBorder="1" applyAlignment="1" applyProtection="1">
      <alignment vertical="top" wrapText="1"/>
      <protection/>
    </xf>
    <xf numFmtId="0" fontId="22" fillId="0" borderId="0" xfId="0" applyFont="1" applyFill="1" applyBorder="1" applyAlignment="1" applyProtection="1">
      <alignment vertical="top"/>
      <protection/>
    </xf>
    <xf numFmtId="0" fontId="5" fillId="0" borderId="0" xfId="0" applyFont="1" applyFill="1" applyAlignment="1" applyProtection="1">
      <alignment vertical="top" wrapText="1"/>
      <protection/>
    </xf>
    <xf numFmtId="0" fontId="16" fillId="0" borderId="0" xfId="0" applyFont="1" applyFill="1" applyAlignment="1" applyProtection="1">
      <alignment vertical="top"/>
      <protection/>
    </xf>
    <xf numFmtId="0" fontId="21" fillId="0" borderId="0" xfId="0" applyFont="1" applyFill="1" applyAlignment="1" applyProtection="1">
      <alignment/>
      <protection/>
    </xf>
    <xf numFmtId="0" fontId="22" fillId="0" borderId="0" xfId="0" applyFont="1" applyFill="1" applyAlignment="1" applyProtection="1">
      <alignment vertical="top"/>
      <protection/>
    </xf>
    <xf numFmtId="0" fontId="22" fillId="0" borderId="0" xfId="0" applyFont="1" applyFill="1" applyBorder="1" applyAlignment="1" applyProtection="1">
      <alignment vertical="top" wrapText="1"/>
      <protection/>
    </xf>
    <xf numFmtId="0" fontId="97" fillId="0" borderId="0" xfId="0" applyFont="1" applyFill="1" applyBorder="1" applyAlignment="1" applyProtection="1">
      <alignment vertical="top" wrapText="1"/>
      <protection/>
    </xf>
    <xf numFmtId="0" fontId="2" fillId="0" borderId="0" xfId="0" applyFont="1" applyFill="1" applyAlignment="1" applyProtection="1">
      <alignment vertical="top" wrapText="1"/>
      <protection/>
    </xf>
    <xf numFmtId="0" fontId="2" fillId="0" borderId="0" xfId="0" applyFont="1" applyFill="1" applyAlignment="1" applyProtection="1">
      <alignment horizontal="right" vertical="top"/>
      <protection/>
    </xf>
    <xf numFmtId="0" fontId="98" fillId="0" borderId="0" xfId="0" applyFont="1" applyFill="1" applyAlignment="1" applyProtection="1">
      <alignment vertical="top" wrapText="1"/>
      <protection/>
    </xf>
    <xf numFmtId="0" fontId="0" fillId="0" borderId="37" xfId="0" applyFont="1" applyFill="1" applyBorder="1" applyAlignment="1" applyProtection="1" quotePrefix="1">
      <alignment vertical="top" wrapText="1"/>
      <protection/>
    </xf>
    <xf numFmtId="0" fontId="2" fillId="0" borderId="34"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0" fillId="39" borderId="0" xfId="0" applyFill="1" applyAlignment="1" applyProtection="1">
      <alignment/>
      <protection/>
    </xf>
    <xf numFmtId="0" fontId="98" fillId="0" borderId="0" xfId="0" applyFont="1" applyFill="1" applyBorder="1" applyAlignment="1" applyProtection="1">
      <alignment vertical="top" wrapText="1"/>
      <protection/>
    </xf>
    <xf numFmtId="2" fontId="22" fillId="38" borderId="0" xfId="0" applyNumberFormat="1" applyFont="1" applyFill="1" applyAlignment="1" applyProtection="1">
      <alignment vertical="top" wrapText="1"/>
      <protection/>
    </xf>
    <xf numFmtId="0" fontId="31" fillId="0" borderId="52" xfId="44" applyFont="1" applyBorder="1" applyAlignment="1" applyProtection="1">
      <alignment vertical="top"/>
      <protection/>
    </xf>
    <xf numFmtId="0" fontId="0" fillId="46" borderId="53" xfId="0" applyFont="1" applyFill="1" applyBorder="1" applyAlignment="1" applyProtection="1">
      <alignment/>
      <protection/>
    </xf>
    <xf numFmtId="0" fontId="0" fillId="38" borderId="0" xfId="0" applyFont="1" applyFill="1" applyBorder="1" applyAlignment="1" applyProtection="1">
      <alignment horizontal="justify" vertical="top" wrapText="1"/>
      <protection/>
    </xf>
    <xf numFmtId="0" fontId="0" fillId="38" borderId="37" xfId="0" applyFont="1" applyFill="1" applyBorder="1" applyAlignment="1" applyProtection="1">
      <alignment horizontal="justify" vertical="top" wrapText="1"/>
      <protection/>
    </xf>
    <xf numFmtId="0" fontId="0" fillId="38" borderId="0" xfId="0" applyFont="1" applyFill="1" applyBorder="1" applyAlignment="1" applyProtection="1">
      <alignment horizontal="left" vertical="top" wrapText="1"/>
      <protection/>
    </xf>
    <xf numFmtId="0" fontId="0" fillId="38" borderId="37" xfId="0" applyFont="1" applyFill="1" applyBorder="1" applyAlignment="1" applyProtection="1">
      <alignment horizontal="left" vertical="top" wrapText="1"/>
      <protection/>
    </xf>
    <xf numFmtId="0" fontId="0" fillId="0" borderId="0" xfId="0" applyAlignment="1" applyProtection="1">
      <alignment wrapText="1"/>
      <protection/>
    </xf>
    <xf numFmtId="0" fontId="0" fillId="38" borderId="32" xfId="0" applyFont="1" applyFill="1" applyBorder="1" applyAlignment="1" applyProtection="1">
      <alignment horizontal="left" vertical="top" wrapText="1"/>
      <protection/>
    </xf>
    <xf numFmtId="0" fontId="0" fillId="34" borderId="26" xfId="0" applyFont="1" applyFill="1" applyBorder="1" applyAlignment="1" applyProtection="1">
      <alignment/>
      <protection/>
    </xf>
    <xf numFmtId="0" fontId="0" fillId="34" borderId="0" xfId="0" applyFill="1" applyAlignment="1" applyProtection="1">
      <alignment horizontal="left"/>
      <protection/>
    </xf>
    <xf numFmtId="0" fontId="2" fillId="0" borderId="47" xfId="0" applyFont="1" applyBorder="1" applyAlignment="1" applyProtection="1">
      <alignment horizontal="left" vertical="top" wrapText="1"/>
      <protection/>
    </xf>
    <xf numFmtId="0" fontId="2" fillId="0" borderId="46" xfId="0" applyFont="1" applyBorder="1" applyAlignment="1" applyProtection="1">
      <alignment horizontal="left" vertical="top" wrapText="1"/>
      <protection/>
    </xf>
    <xf numFmtId="0" fontId="0" fillId="31" borderId="54" xfId="0" applyFont="1" applyFill="1" applyBorder="1" applyAlignment="1" applyProtection="1">
      <alignment horizontal="left" vertical="top" wrapText="1"/>
      <protection/>
    </xf>
    <xf numFmtId="0" fontId="94" fillId="38" borderId="0" xfId="44" applyFont="1" applyFill="1" applyBorder="1" applyAlignment="1" applyProtection="1">
      <alignment horizontal="left" vertical="top"/>
      <protection/>
    </xf>
    <xf numFmtId="0" fontId="0" fillId="47" borderId="0" xfId="0" applyFill="1" applyBorder="1" applyAlignment="1" applyProtection="1">
      <alignment vertical="top"/>
      <protection/>
    </xf>
    <xf numFmtId="168" fontId="2" fillId="47" borderId="44" xfId="0" applyNumberFormat="1" applyFont="1" applyFill="1" applyBorder="1" applyAlignment="1" applyProtection="1">
      <alignment horizontal="center" vertical="top" wrapText="1"/>
      <protection/>
    </xf>
    <xf numFmtId="0" fontId="37" fillId="0" borderId="0" xfId="0" applyFont="1" applyAlignment="1" applyProtection="1">
      <alignment vertical="center"/>
      <protection/>
    </xf>
    <xf numFmtId="0" fontId="0" fillId="0" borderId="0" xfId="0" applyAlignment="1" applyProtection="1">
      <alignment horizontal="left" vertical="center" wrapText="1"/>
      <protection/>
    </xf>
    <xf numFmtId="0" fontId="0" fillId="43" borderId="47" xfId="0" applyFont="1" applyFill="1" applyBorder="1" applyAlignment="1" applyProtection="1">
      <alignment horizontal="center"/>
      <protection/>
    </xf>
    <xf numFmtId="0" fontId="0" fillId="43" borderId="47" xfId="0" applyFill="1" applyBorder="1" applyAlignment="1" applyProtection="1">
      <alignment horizontal="center"/>
      <protection/>
    </xf>
    <xf numFmtId="0" fontId="0" fillId="43" borderId="47" xfId="0" applyFont="1" applyFill="1" applyBorder="1" applyAlignment="1" applyProtection="1">
      <alignment horizontal="left"/>
      <protection/>
    </xf>
    <xf numFmtId="0" fontId="0" fillId="43" borderId="47" xfId="0" applyFill="1" applyBorder="1" applyAlignment="1" applyProtection="1">
      <alignment/>
      <protection/>
    </xf>
    <xf numFmtId="0" fontId="0" fillId="0" borderId="47" xfId="0" applyBorder="1" applyAlignment="1" applyProtection="1">
      <alignment horizontal="left"/>
      <protection/>
    </xf>
    <xf numFmtId="14" fontId="0" fillId="0" borderId="47" xfId="0" applyNumberFormat="1" applyBorder="1" applyAlignment="1" applyProtection="1">
      <alignment horizontal="left"/>
      <protection/>
    </xf>
    <xf numFmtId="0" fontId="0" fillId="0" borderId="47" xfId="0" applyFont="1" applyBorder="1" applyAlignment="1" applyProtection="1">
      <alignment horizontal="center"/>
      <protection/>
    </xf>
    <xf numFmtId="0" fontId="0" fillId="0" borderId="47" xfId="0" applyBorder="1" applyAlignment="1" applyProtection="1">
      <alignment horizontal="center"/>
      <protection/>
    </xf>
    <xf numFmtId="0" fontId="0" fillId="0" borderId="22" xfId="0" applyBorder="1" applyAlignment="1" applyProtection="1">
      <alignment horizontal="left"/>
      <protection/>
    </xf>
    <xf numFmtId="0" fontId="0" fillId="0" borderId="24" xfId="0" applyBorder="1" applyAlignment="1" applyProtection="1">
      <alignment horizontal="left"/>
      <protection/>
    </xf>
    <xf numFmtId="0" fontId="0" fillId="43" borderId="47" xfId="0" applyFill="1" applyBorder="1" applyAlignment="1" applyProtection="1">
      <alignment horizontal="left"/>
      <protection/>
    </xf>
    <xf numFmtId="0" fontId="0" fillId="0" borderId="0" xfId="0" applyAlignment="1" applyProtection="1">
      <alignment horizontal="left"/>
      <protection/>
    </xf>
    <xf numFmtId="0" fontId="0" fillId="43" borderId="28" xfId="0" applyFill="1" applyBorder="1" applyAlignment="1" applyProtection="1">
      <alignment/>
      <protection/>
    </xf>
    <xf numFmtId="0" fontId="0" fillId="0" borderId="47" xfId="0" applyBorder="1" applyAlignment="1" applyProtection="1">
      <alignment/>
      <protection/>
    </xf>
    <xf numFmtId="0" fontId="22" fillId="48" borderId="32" xfId="0" applyFont="1" applyFill="1" applyBorder="1" applyAlignment="1">
      <alignment horizontal="left" vertical="top" wrapText="1"/>
    </xf>
    <xf numFmtId="0" fontId="22" fillId="48" borderId="0" xfId="0" applyFont="1" applyFill="1" applyAlignment="1">
      <alignment horizontal="left" vertical="top" wrapText="1"/>
    </xf>
    <xf numFmtId="0" fontId="22" fillId="48" borderId="51" xfId="0" applyFont="1" applyFill="1" applyBorder="1" applyAlignment="1">
      <alignment horizontal="left" vertical="top" wrapText="1"/>
    </xf>
    <xf numFmtId="0" fontId="29" fillId="38" borderId="32" xfId="0" applyFont="1" applyFill="1" applyBorder="1" applyAlignment="1">
      <alignment horizontal="left" vertical="top" wrapText="1"/>
    </xf>
    <xf numFmtId="0" fontId="0" fillId="38" borderId="0" xfId="0" applyFont="1" applyFill="1" applyAlignment="1">
      <alignment horizontal="left" vertical="top" wrapText="1"/>
    </xf>
    <xf numFmtId="0" fontId="30" fillId="0" borderId="0" xfId="0" applyFont="1" applyAlignment="1">
      <alignment horizontal="left" vertical="top" wrapText="1"/>
    </xf>
    <xf numFmtId="0" fontId="0" fillId="38" borderId="32" xfId="0" applyFont="1" applyFill="1" applyBorder="1" applyAlignment="1">
      <alignment horizontal="left" vertical="top" wrapText="1"/>
    </xf>
    <xf numFmtId="0" fontId="0" fillId="38" borderId="51" xfId="0" applyFont="1" applyFill="1" applyBorder="1" applyAlignment="1">
      <alignment horizontal="left" vertical="top" wrapText="1"/>
    </xf>
    <xf numFmtId="0" fontId="0" fillId="36" borderId="32"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18" fillId="0" borderId="0" xfId="0" applyFont="1" applyAlignment="1">
      <alignment horizontal="left" vertical="top" wrapText="1"/>
    </xf>
    <xf numFmtId="0" fontId="2" fillId="0" borderId="0" xfId="0" applyFont="1" applyAlignment="1">
      <alignment horizontal="left" vertical="top" wrapTex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2" fillId="0" borderId="60" xfId="0" applyFont="1" applyBorder="1" applyAlignment="1">
      <alignment horizontal="left" vertical="top" wrapText="1"/>
    </xf>
    <xf numFmtId="0" fontId="2" fillId="0" borderId="24" xfId="0" applyFont="1" applyBorder="1" applyAlignment="1">
      <alignment horizontal="left" vertical="top" wrapText="1"/>
    </xf>
    <xf numFmtId="0" fontId="2" fillId="0" borderId="61" xfId="0" applyFont="1" applyBorder="1" applyAlignment="1">
      <alignment horizontal="left" vertical="top" wrapText="1"/>
    </xf>
    <xf numFmtId="0" fontId="2" fillId="0" borderId="32" xfId="0" applyFont="1" applyBorder="1" applyAlignment="1">
      <alignment horizontal="left" vertical="top" wrapText="1"/>
    </xf>
    <xf numFmtId="0" fontId="2" fillId="0" borderId="51" xfId="0" applyFont="1" applyBorder="1" applyAlignment="1">
      <alignment horizontal="left" vertical="top" wrapText="1"/>
    </xf>
    <xf numFmtId="0" fontId="5" fillId="49" borderId="32" xfId="0" applyFont="1" applyFill="1" applyBorder="1" applyAlignment="1">
      <alignment horizontal="left" vertical="top" wrapText="1"/>
    </xf>
    <xf numFmtId="0" fontId="5" fillId="49" borderId="51" xfId="0" applyFont="1" applyFill="1" applyBorder="1" applyAlignment="1">
      <alignment horizontal="left" vertical="top" wrapText="1"/>
    </xf>
    <xf numFmtId="0" fontId="12" fillId="0" borderId="0" xfId="0" applyFont="1" applyAlignment="1">
      <alignment horizontal="left" vertical="top" wrapText="1"/>
    </xf>
    <xf numFmtId="0" fontId="21" fillId="0" borderId="0" xfId="0" applyFont="1" applyAlignment="1">
      <alignment horizontal="left" vertical="top" wrapText="1"/>
    </xf>
    <xf numFmtId="0" fontId="2" fillId="0" borderId="16" xfId="0" applyFont="1" applyBorder="1" applyAlignment="1">
      <alignment horizontal="left" vertical="top" wrapText="1"/>
    </xf>
    <xf numFmtId="0" fontId="22" fillId="0" borderId="0" xfId="0" applyFont="1" applyAlignment="1">
      <alignment horizontal="left" vertical="top" wrapText="1"/>
    </xf>
    <xf numFmtId="0" fontId="99" fillId="0" borderId="0" xfId="0" applyFont="1" applyAlignment="1">
      <alignment horizontal="left" vertical="top" wrapText="1"/>
    </xf>
    <xf numFmtId="0" fontId="100" fillId="0" borderId="0" xfId="0" applyFont="1" applyAlignment="1">
      <alignment horizontal="left" vertical="top" wrapText="1"/>
    </xf>
    <xf numFmtId="2" fontId="22" fillId="0" borderId="0" xfId="0" applyNumberFormat="1" applyFont="1" applyAlignment="1">
      <alignment horizontal="left" vertical="top" wrapText="1"/>
    </xf>
    <xf numFmtId="0" fontId="2" fillId="0" borderId="30" xfId="0" applyFont="1" applyBorder="1" applyAlignment="1">
      <alignment horizontal="left" vertical="top" wrapText="1"/>
    </xf>
    <xf numFmtId="0" fontId="0" fillId="31" borderId="58" xfId="0" applyFont="1" applyFill="1" applyBorder="1" applyAlignment="1">
      <alignment horizontal="left" vertical="top" wrapText="1"/>
    </xf>
    <xf numFmtId="0" fontId="2" fillId="0" borderId="23" xfId="0" applyFont="1" applyBorder="1" applyAlignment="1">
      <alignment horizontal="left" vertical="top" wrapText="1"/>
    </xf>
    <xf numFmtId="0" fontId="2" fillId="0" borderId="62" xfId="0" applyFont="1" applyBorder="1" applyAlignment="1">
      <alignment horizontal="left" vertical="top" wrapText="1"/>
    </xf>
    <xf numFmtId="0" fontId="95" fillId="0" borderId="0" xfId="0" applyFont="1" applyAlignment="1">
      <alignment horizontal="left" vertical="top" wrapText="1"/>
    </xf>
    <xf numFmtId="0" fontId="2" fillId="0" borderId="63" xfId="0" applyFont="1" applyBorder="1" applyAlignment="1">
      <alignment horizontal="left" vertical="top" wrapText="1"/>
    </xf>
    <xf numFmtId="0" fontId="0" fillId="31" borderId="35" xfId="0" applyFont="1" applyFill="1" applyBorder="1" applyAlignment="1">
      <alignment horizontal="left" vertical="top" wrapText="1"/>
    </xf>
    <xf numFmtId="0" fontId="0" fillId="31" borderId="64" xfId="0" applyFont="1" applyFill="1" applyBorder="1" applyAlignment="1">
      <alignment horizontal="left" vertical="top" wrapText="1"/>
    </xf>
    <xf numFmtId="0" fontId="9" fillId="0" borderId="27" xfId="0" applyFont="1" applyBorder="1" applyAlignment="1">
      <alignment horizontal="left" vertical="top" wrapText="1"/>
    </xf>
    <xf numFmtId="0" fontId="0" fillId="31" borderId="64" xfId="0" applyFont="1" applyFill="1" applyBorder="1" applyAlignment="1" quotePrefix="1">
      <alignment horizontal="left" vertical="top" wrapText="1"/>
    </xf>
    <xf numFmtId="0" fontId="0" fillId="31" borderId="59" xfId="0" applyFont="1" applyFill="1" applyBorder="1" applyAlignment="1" quotePrefix="1">
      <alignment horizontal="left" vertical="top" wrapText="1"/>
    </xf>
    <xf numFmtId="0" fontId="4" fillId="0" borderId="59" xfId="0" applyFont="1" applyBorder="1" applyAlignment="1">
      <alignment horizontal="left" vertical="top" wrapText="1"/>
    </xf>
    <xf numFmtId="0" fontId="2" fillId="40" borderId="61" xfId="0" applyFont="1" applyFill="1" applyBorder="1" applyAlignment="1">
      <alignment horizontal="left" vertical="top" wrapText="1"/>
    </xf>
    <xf numFmtId="0" fontId="0" fillId="31" borderId="59" xfId="0" applyFont="1" applyFill="1" applyBorder="1" applyAlignment="1">
      <alignment horizontal="left" vertical="top" wrapText="1"/>
    </xf>
    <xf numFmtId="0" fontId="0" fillId="31" borderId="57" xfId="0" applyFont="1" applyFill="1" applyBorder="1" applyAlignment="1">
      <alignment horizontal="left" vertical="top" wrapText="1"/>
    </xf>
    <xf numFmtId="0" fontId="20" fillId="0" borderId="0" xfId="0" applyFont="1" applyAlignment="1">
      <alignment horizontal="left" vertical="top" wrapText="1"/>
    </xf>
    <xf numFmtId="0" fontId="3" fillId="0" borderId="0" xfId="0" applyFont="1" applyAlignment="1">
      <alignment horizontal="left" vertical="top" wrapText="1"/>
    </xf>
    <xf numFmtId="0" fontId="0" fillId="31" borderId="65" xfId="0" applyFont="1" applyFill="1" applyBorder="1" applyAlignment="1">
      <alignment horizontal="left" vertical="top" wrapText="1"/>
    </xf>
    <xf numFmtId="0" fontId="0" fillId="31" borderId="23" xfId="0" applyFont="1" applyFill="1" applyBorder="1" applyAlignment="1">
      <alignment horizontal="left" vertical="top" wrapText="1"/>
    </xf>
    <xf numFmtId="0" fontId="0" fillId="31" borderId="37" xfId="0" applyFont="1" applyFill="1" applyBorder="1" applyAlignment="1" quotePrefix="1">
      <alignment horizontal="left" vertical="top" wrapText="1"/>
    </xf>
    <xf numFmtId="0" fontId="0" fillId="31" borderId="51" xfId="0" applyFont="1" applyFill="1" applyBorder="1" applyAlignment="1" quotePrefix="1">
      <alignment horizontal="left" vertical="top" wrapText="1"/>
    </xf>
    <xf numFmtId="0" fontId="26" fillId="0" borderId="0" xfId="0" applyFont="1" applyAlignment="1">
      <alignment horizontal="left" vertical="top" wrapText="1"/>
    </xf>
    <xf numFmtId="0" fontId="5" fillId="0" borderId="0" xfId="0" applyFont="1" applyAlignment="1">
      <alignment horizontal="left" vertical="top" wrapText="1"/>
    </xf>
    <xf numFmtId="0" fontId="0" fillId="0" borderId="35"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Alignment="1">
      <alignment horizontal="left" vertical="top" wrapText="1"/>
    </xf>
    <xf numFmtId="0" fontId="0" fillId="0" borderId="37" xfId="0" applyFont="1" applyBorder="1" applyAlignment="1" quotePrefix="1">
      <alignment horizontal="left" vertical="top" wrapText="1"/>
    </xf>
    <xf numFmtId="0" fontId="101" fillId="0" borderId="0" xfId="0" applyFont="1" applyAlignment="1">
      <alignment horizontal="left" vertical="top" wrapText="1"/>
    </xf>
    <xf numFmtId="0" fontId="0" fillId="0" borderId="39" xfId="0" applyFont="1" applyBorder="1" applyAlignment="1">
      <alignment horizontal="left" vertical="top" wrapText="1"/>
    </xf>
    <xf numFmtId="0" fontId="2" fillId="40" borderId="35" xfId="0" applyFont="1" applyFill="1" applyBorder="1" applyAlignment="1">
      <alignment horizontal="left" vertical="top" wrapText="1"/>
    </xf>
    <xf numFmtId="0" fontId="7" fillId="0" borderId="35" xfId="0" applyFont="1" applyBorder="1" applyAlignment="1">
      <alignment horizontal="left" vertical="top" wrapText="1"/>
    </xf>
    <xf numFmtId="0" fontId="0" fillId="41" borderId="37" xfId="0" applyFont="1" applyFill="1" applyBorder="1" applyAlignment="1">
      <alignment horizontal="left" vertical="top" wrapText="1"/>
    </xf>
    <xf numFmtId="0" fontId="0" fillId="50" borderId="37" xfId="0" applyFont="1" applyFill="1" applyBorder="1" applyAlignment="1">
      <alignment horizontal="left" vertical="top" wrapText="1"/>
    </xf>
    <xf numFmtId="0" fontId="99" fillId="40" borderId="0" xfId="0" applyFont="1" applyFill="1" applyAlignment="1">
      <alignment horizontal="left" vertical="top" wrapText="1"/>
    </xf>
    <xf numFmtId="0" fontId="0" fillId="50" borderId="39" xfId="0" applyFont="1" applyFill="1" applyBorder="1" applyAlignment="1">
      <alignment horizontal="left" vertical="top" wrapText="1"/>
    </xf>
    <xf numFmtId="0" fontId="7" fillId="0" borderId="37" xfId="0" applyFont="1" applyBorder="1" applyAlignment="1">
      <alignment horizontal="left" vertical="top" wrapText="1"/>
    </xf>
    <xf numFmtId="0" fontId="0" fillId="0" borderId="0" xfId="0" applyFont="1" applyAlignment="1">
      <alignment horizontal="left" vertical="top" wrapText="1"/>
    </xf>
    <xf numFmtId="0" fontId="0" fillId="34" borderId="0" xfId="0" applyFont="1" applyFill="1" applyAlignment="1">
      <alignment horizontal="left" vertical="top" wrapText="1"/>
    </xf>
    <xf numFmtId="0" fontId="7" fillId="0" borderId="62" xfId="0" applyFont="1" applyBorder="1" applyAlignment="1">
      <alignment horizontal="left" vertical="top" wrapText="1"/>
    </xf>
    <xf numFmtId="0" fontId="11" fillId="41" borderId="27" xfId="0" applyFont="1" applyFill="1" applyBorder="1" applyAlignment="1">
      <alignment horizontal="left" vertical="top" wrapText="1"/>
    </xf>
    <xf numFmtId="0" fontId="0" fillId="41" borderId="27" xfId="0" applyFont="1" applyFill="1" applyBorder="1" applyAlignment="1">
      <alignment horizontal="left" vertical="top" wrapText="1"/>
    </xf>
    <xf numFmtId="0" fontId="99" fillId="0" borderId="66" xfId="0" applyFont="1" applyBorder="1" applyAlignment="1">
      <alignment horizontal="left" vertical="top" wrapText="1"/>
    </xf>
    <xf numFmtId="0" fontId="2" fillId="0" borderId="44" xfId="0" applyFont="1" applyFill="1" applyBorder="1" applyAlignment="1" applyProtection="1">
      <alignment horizontal="left" vertical="top" wrapText="1"/>
      <protection/>
    </xf>
    <xf numFmtId="0" fontId="21" fillId="0" borderId="0" xfId="0" applyFont="1" applyFill="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48" xfId="0" applyFont="1" applyBorder="1" applyAlignment="1" applyProtection="1">
      <alignment horizontal="left" vertical="top" wrapText="1"/>
      <protection/>
    </xf>
    <xf numFmtId="0" fontId="2" fillId="0" borderId="34" xfId="0" applyFont="1" applyFill="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47" xfId="0" applyFont="1" applyFill="1" applyBorder="1" applyAlignment="1" applyProtection="1">
      <alignment horizontal="left" vertical="top" wrapText="1"/>
      <protection/>
    </xf>
    <xf numFmtId="0" fontId="2" fillId="0" borderId="48" xfId="0" applyFont="1" applyFill="1" applyBorder="1" applyAlignment="1" applyProtection="1">
      <alignment horizontal="left" vertical="top" wrapText="1"/>
      <protection/>
    </xf>
    <xf numFmtId="2" fontId="22" fillId="38" borderId="0" xfId="0" applyNumberFormat="1" applyFont="1" applyFill="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2" fillId="0" borderId="68" xfId="0" applyFont="1" applyFill="1" applyBorder="1" applyAlignment="1" applyProtection="1">
      <alignment horizontal="left" vertical="top" wrapText="1"/>
      <protection/>
    </xf>
    <xf numFmtId="0" fontId="95" fillId="0" borderId="0" xfId="0"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wrapText="1"/>
      <protection/>
    </xf>
    <xf numFmtId="0" fontId="97" fillId="0" borderId="0" xfId="0" applyFont="1" applyFill="1" applyBorder="1" applyAlignment="1" applyProtection="1">
      <alignment horizontal="left" vertical="top" wrapText="1"/>
      <protection/>
    </xf>
    <xf numFmtId="0" fontId="0" fillId="31" borderId="69" xfId="0" applyFont="1" applyFill="1" applyBorder="1" applyAlignment="1" applyProtection="1">
      <alignment horizontal="left" vertical="top" wrapText="1"/>
      <protection/>
    </xf>
    <xf numFmtId="0" fontId="42" fillId="31" borderId="22" xfId="0" applyFont="1" applyFill="1" applyBorder="1" applyAlignment="1" applyProtection="1">
      <alignment horizontal="left" vertical="top" wrapText="1"/>
      <protection/>
    </xf>
    <xf numFmtId="0" fontId="2" fillId="0" borderId="50" xfId="0" applyFont="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40" borderId="11" xfId="0" applyFont="1" applyFill="1" applyBorder="1" applyAlignment="1" applyProtection="1">
      <alignment horizontal="left" vertical="top" wrapText="1"/>
      <protection/>
    </xf>
    <xf numFmtId="0" fontId="2"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98" fillId="0" borderId="36" xfId="0" applyFont="1" applyFill="1" applyBorder="1" applyAlignment="1" applyProtection="1">
      <alignment horizontal="left" vertical="top" wrapText="1"/>
      <protection/>
    </xf>
    <xf numFmtId="0" fontId="0" fillId="31" borderId="48" xfId="0" applyFont="1" applyFill="1" applyBorder="1" applyAlignment="1" applyProtection="1">
      <alignment horizontal="left" vertical="top" wrapText="1"/>
      <protection/>
    </xf>
    <xf numFmtId="0" fontId="98" fillId="0" borderId="0"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7" xfId="0" applyFont="1" applyBorder="1" applyAlignment="1" applyProtection="1">
      <alignment horizontal="left" vertical="top" wrapText="1"/>
      <protection/>
    </xf>
    <xf numFmtId="0" fontId="0" fillId="0" borderId="37" xfId="0" applyFont="1" applyBorder="1" applyAlignment="1" applyProtection="1" quotePrefix="1">
      <alignment horizontal="left" vertical="top" wrapText="1"/>
      <protection/>
    </xf>
    <xf numFmtId="0" fontId="0" fillId="0" borderId="37" xfId="0" applyNumberFormat="1" applyFont="1" applyFill="1" applyBorder="1" applyAlignment="1" applyProtection="1">
      <alignment horizontal="left" vertical="top" wrapText="1"/>
      <protection/>
    </xf>
    <xf numFmtId="0" fontId="0" fillId="0" borderId="37" xfId="0" applyNumberFormat="1" applyFont="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41" borderId="41" xfId="0" applyFont="1" applyFill="1" applyBorder="1" applyAlignment="1" applyProtection="1">
      <alignment horizontal="left" vertical="top" wrapText="1"/>
      <protection/>
    </xf>
    <xf numFmtId="0" fontId="7" fillId="0" borderId="40" xfId="0" applyFont="1" applyBorder="1" applyAlignment="1" applyProtection="1">
      <alignment horizontal="left" vertical="top" wrapText="1"/>
      <protection/>
    </xf>
    <xf numFmtId="0" fontId="0" fillId="0" borderId="37" xfId="0" applyFont="1" applyFill="1" applyBorder="1" applyAlignment="1" applyProtection="1" quotePrefix="1">
      <alignment horizontal="left" vertical="top" wrapText="1"/>
      <protection/>
    </xf>
    <xf numFmtId="0" fontId="2" fillId="0" borderId="36" xfId="0" applyFont="1" applyBorder="1" applyAlignment="1" applyProtection="1">
      <alignment horizontal="left" vertical="top" wrapText="1"/>
      <protection/>
    </xf>
    <xf numFmtId="0" fontId="7" fillId="0" borderId="41" xfId="0" applyFont="1" applyBorder="1" applyAlignment="1" applyProtection="1">
      <alignment horizontal="left" vertical="top" wrapText="1"/>
      <protection/>
    </xf>
    <xf numFmtId="0" fontId="0" fillId="50" borderId="70" xfId="0" applyFont="1" applyFill="1" applyBorder="1" applyAlignment="1" applyProtection="1">
      <alignment horizontal="left" vertical="top" wrapText="1"/>
      <protection/>
    </xf>
    <xf numFmtId="0" fontId="0" fillId="45" borderId="0" xfId="0" applyFill="1" applyAlignment="1" applyProtection="1">
      <alignment vertical="top"/>
      <protection/>
    </xf>
    <xf numFmtId="0" fontId="31" fillId="0" borderId="52" xfId="44" applyFont="1" applyBorder="1" applyAlignment="1" applyProtection="1">
      <alignment horizontal="left" vertical="top" wrapText="1"/>
      <protection/>
    </xf>
    <xf numFmtId="0" fontId="95" fillId="0" borderId="0" xfId="0" applyFont="1" applyFill="1" applyAlignment="1" applyProtection="1">
      <alignment horizontal="left" vertical="top" wrapText="1"/>
      <protection/>
    </xf>
    <xf numFmtId="0" fontId="95" fillId="45" borderId="15" xfId="0" applyFont="1" applyFill="1" applyBorder="1" applyAlignment="1" applyProtection="1">
      <alignment horizontal="left" vertical="top" wrapText="1"/>
      <protection/>
    </xf>
    <xf numFmtId="0" fontId="22" fillId="0" borderId="0" xfId="0" applyFont="1" applyFill="1" applyAlignment="1" applyProtection="1">
      <alignment horizontal="left" vertical="top" wrapText="1"/>
      <protection/>
    </xf>
    <xf numFmtId="0" fontId="34" fillId="0" borderId="66" xfId="55" applyFont="1" applyBorder="1" applyAlignment="1">
      <alignment vertical="top"/>
      <protection/>
    </xf>
    <xf numFmtId="0" fontId="0" fillId="0" borderId="47" xfId="0" applyBorder="1" applyAlignment="1">
      <alignment horizontal="center" vertical="top"/>
    </xf>
    <xf numFmtId="0" fontId="0" fillId="45" borderId="0" xfId="0" applyFont="1" applyFill="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34" fillId="45" borderId="28" xfId="55" applyFont="1" applyFill="1" applyBorder="1" applyAlignment="1">
      <alignment vertical="top" wrapText="1"/>
      <protection/>
    </xf>
    <xf numFmtId="0" fontId="28" fillId="0" borderId="0" xfId="0" applyFont="1" applyAlignment="1">
      <alignment horizontal="left" vertical="top" wrapText="1"/>
    </xf>
    <xf numFmtId="0" fontId="0" fillId="0" borderId="0" xfId="0" applyAlignment="1">
      <alignment vertical="top" wrapText="1"/>
    </xf>
    <xf numFmtId="0" fontId="102" fillId="0" borderId="0" xfId="0" applyFont="1" applyAlignment="1">
      <alignment horizontal="left" vertical="top" wrapText="1"/>
    </xf>
    <xf numFmtId="0" fontId="0" fillId="34" borderId="0" xfId="0" applyFill="1" applyAlignment="1">
      <alignment horizontal="left" vertical="top" wrapText="1"/>
    </xf>
    <xf numFmtId="0" fontId="0" fillId="39" borderId="0" xfId="0" applyFont="1" applyFill="1" applyAlignment="1">
      <alignment horizontal="left" vertical="top" wrapText="1"/>
    </xf>
    <xf numFmtId="0" fontId="0" fillId="39" borderId="0" xfId="0" applyFont="1" applyFill="1" applyAlignment="1" quotePrefix="1">
      <alignment horizontal="left" vertical="top" wrapText="1"/>
    </xf>
    <xf numFmtId="0" fontId="35" fillId="0" borderId="0" xfId="0" applyFont="1" applyAlignment="1">
      <alignment horizontal="left" vertical="top" wrapText="1"/>
    </xf>
    <xf numFmtId="0" fontId="3" fillId="41" borderId="27" xfId="0" applyFont="1" applyFill="1" applyBorder="1" applyAlignment="1">
      <alignment horizontal="left" vertical="top" wrapText="1"/>
    </xf>
    <xf numFmtId="0" fontId="0" fillId="0" borderId="0" xfId="0" applyFill="1" applyAlignment="1">
      <alignment vertical="top" wrapText="1"/>
    </xf>
    <xf numFmtId="0" fontId="33" fillId="49" borderId="0" xfId="0" applyFont="1" applyFill="1" applyBorder="1" applyAlignment="1" applyProtection="1">
      <alignment horizontal="left" vertical="top" wrapText="1"/>
      <protection/>
    </xf>
    <xf numFmtId="0" fontId="2" fillId="0" borderId="10" xfId="0" applyFont="1" applyFill="1" applyBorder="1" applyAlignment="1" applyProtection="1" quotePrefix="1">
      <alignment horizontal="left" vertical="top" wrapText="1"/>
      <protection/>
    </xf>
    <xf numFmtId="0" fontId="2" fillId="0" borderId="31" xfId="0" applyFont="1" applyFill="1" applyBorder="1" applyAlignment="1" applyProtection="1" quotePrefix="1">
      <alignment horizontal="left" vertical="top" wrapText="1"/>
      <protection/>
    </xf>
    <xf numFmtId="0" fontId="37" fillId="0" borderId="0" xfId="0" applyFont="1" applyAlignment="1" applyProtection="1">
      <alignment horizontal="left" vertical="top" wrapText="1"/>
      <protection/>
    </xf>
    <xf numFmtId="0" fontId="0" fillId="34" borderId="0" xfId="0" applyFill="1" applyAlignment="1" applyProtection="1">
      <alignment horizontal="left" vertical="top" wrapText="1"/>
      <protection/>
    </xf>
    <xf numFmtId="0" fontId="0" fillId="39" borderId="0" xfId="0" applyFill="1" applyAlignment="1" applyProtection="1">
      <alignment horizontal="left" vertical="top" wrapText="1"/>
      <protection/>
    </xf>
    <xf numFmtId="0" fontId="34" fillId="0" borderId="66" xfId="55" applyFont="1" applyFill="1" applyBorder="1" applyAlignment="1" applyProtection="1">
      <alignment vertical="top"/>
      <protection/>
    </xf>
    <xf numFmtId="0" fontId="0" fillId="0" borderId="0" xfId="0" applyFill="1" applyAlignment="1" applyProtection="1" quotePrefix="1">
      <alignment vertical="top"/>
      <protection/>
    </xf>
    <xf numFmtId="0" fontId="3" fillId="31" borderId="43" xfId="0" applyFont="1" applyFill="1" applyBorder="1" applyAlignment="1" applyProtection="1">
      <alignment vertical="top" wrapText="1"/>
      <protection locked="0"/>
    </xf>
    <xf numFmtId="0" fontId="3" fillId="31" borderId="44" xfId="0" applyFont="1" applyFill="1" applyBorder="1" applyAlignment="1" applyProtection="1">
      <alignment vertical="top" wrapText="1"/>
      <protection locked="0"/>
    </xf>
    <xf numFmtId="0" fontId="0" fillId="31" borderId="44" xfId="0" applyFont="1" applyFill="1" applyBorder="1" applyAlignment="1" applyProtection="1">
      <alignment vertical="top" wrapText="1"/>
      <protection locked="0"/>
    </xf>
    <xf numFmtId="0" fontId="0" fillId="31" borderId="44" xfId="0" applyFont="1" applyFill="1" applyBorder="1" applyAlignment="1" applyProtection="1">
      <alignment vertical="top" wrapText="1"/>
      <protection locked="0"/>
    </xf>
    <xf numFmtId="14" fontId="0" fillId="31" borderId="44" xfId="0" applyNumberFormat="1" applyFont="1" applyFill="1" applyBorder="1" applyAlignment="1" applyProtection="1">
      <alignment vertical="top" wrapText="1"/>
      <protection locked="0"/>
    </xf>
    <xf numFmtId="0" fontId="3" fillId="31" borderId="45" xfId="0" applyFont="1" applyFill="1" applyBorder="1" applyAlignment="1" applyProtection="1">
      <alignment vertical="top" wrapText="1"/>
      <protection locked="0"/>
    </xf>
    <xf numFmtId="14" fontId="0" fillId="31" borderId="44" xfId="0" applyNumberFormat="1" applyFont="1" applyFill="1" applyBorder="1" applyAlignment="1" applyProtection="1">
      <alignment vertical="top" wrapText="1"/>
      <protection locked="0"/>
    </xf>
    <xf numFmtId="168" fontId="4" fillId="31" borderId="44" xfId="0" applyNumberFormat="1" applyFont="1" applyFill="1" applyBorder="1" applyAlignment="1" applyProtection="1">
      <alignment horizontal="center" vertical="top" wrapText="1"/>
      <protection locked="0"/>
    </xf>
    <xf numFmtId="2" fontId="0" fillId="31" borderId="44" xfId="0" applyNumberFormat="1" applyFont="1" applyFill="1" applyBorder="1" applyAlignment="1" applyProtection="1">
      <alignment horizontal="left" vertical="top" wrapText="1"/>
      <protection locked="0"/>
    </xf>
    <xf numFmtId="0" fontId="0" fillId="31" borderId="43" xfId="0" applyFont="1" applyFill="1" applyBorder="1" applyAlignment="1" applyProtection="1">
      <alignment vertical="top" wrapText="1"/>
      <protection locked="0"/>
    </xf>
    <xf numFmtId="0" fontId="0" fillId="31" borderId="44" xfId="0" applyFont="1" applyFill="1" applyBorder="1" applyAlignment="1" applyProtection="1">
      <alignment vertical="top"/>
      <protection locked="0"/>
    </xf>
    <xf numFmtId="0" fontId="0" fillId="31" borderId="45" xfId="0" applyFont="1" applyFill="1" applyBorder="1" applyAlignment="1" applyProtection="1">
      <alignment vertical="top" wrapText="1"/>
      <protection locked="0"/>
    </xf>
    <xf numFmtId="0" fontId="0" fillId="31" borderId="71" xfId="0" applyFont="1" applyFill="1" applyBorder="1" applyAlignment="1" applyProtection="1">
      <alignment vertical="top"/>
      <protection locked="0"/>
    </xf>
    <xf numFmtId="0" fontId="19" fillId="31" borderId="71" xfId="0" applyFont="1" applyFill="1" applyBorder="1" applyAlignment="1" applyProtection="1">
      <alignment vertical="top" wrapText="1"/>
      <protection locked="0"/>
    </xf>
    <xf numFmtId="0" fontId="19" fillId="31" borderId="44" xfId="0" applyFont="1" applyFill="1" applyBorder="1" applyAlignment="1" applyProtection="1">
      <alignment vertical="top" wrapText="1"/>
      <protection locked="0"/>
    </xf>
    <xf numFmtId="0" fontId="0" fillId="31" borderId="72" xfId="0" applyFont="1" applyFill="1" applyBorder="1" applyAlignment="1" applyProtection="1">
      <alignment vertical="top" wrapText="1"/>
      <protection locked="0"/>
    </xf>
    <xf numFmtId="0" fontId="0" fillId="31" borderId="72" xfId="0" applyFont="1" applyFill="1" applyBorder="1" applyAlignment="1" applyProtection="1" quotePrefix="1">
      <alignment vertical="top" wrapText="1"/>
      <protection locked="0"/>
    </xf>
    <xf numFmtId="0" fontId="0" fillId="31" borderId="45" xfId="0" applyFont="1" applyFill="1" applyBorder="1" applyAlignment="1" applyProtection="1" quotePrefix="1">
      <alignment vertical="top" wrapText="1"/>
      <protection locked="0"/>
    </xf>
    <xf numFmtId="0" fontId="0" fillId="31" borderId="43" xfId="0" applyFont="1" applyFill="1" applyBorder="1" applyAlignment="1" applyProtection="1">
      <alignment vertical="top" wrapText="1"/>
      <protection locked="0"/>
    </xf>
    <xf numFmtId="0" fontId="0" fillId="31" borderId="45" xfId="0" applyFont="1" applyFill="1" applyBorder="1" applyAlignment="1" applyProtection="1">
      <alignment vertical="top" wrapText="1"/>
      <protection locked="0"/>
    </xf>
    <xf numFmtId="16" fontId="3" fillId="31" borderId="44" xfId="0" applyNumberFormat="1" applyFont="1" applyFill="1" applyBorder="1" applyAlignment="1" applyProtection="1">
      <alignment vertical="top" wrapText="1"/>
      <protection locked="0"/>
    </xf>
    <xf numFmtId="0" fontId="0" fillId="31" borderId="44" xfId="0" applyFont="1" applyFill="1" applyBorder="1" applyAlignment="1" applyProtection="1">
      <alignment vertical="top"/>
      <protection locked="0"/>
    </xf>
    <xf numFmtId="168" fontId="0" fillId="31" borderId="47" xfId="0" applyNumberFormat="1" applyFont="1" applyFill="1" applyBorder="1" applyAlignment="1" applyProtection="1">
      <alignment horizontal="center" vertical="top" wrapText="1"/>
      <protection locked="0"/>
    </xf>
    <xf numFmtId="168" fontId="0" fillId="31" borderId="44" xfId="0" applyNumberFormat="1" applyFont="1" applyFill="1" applyBorder="1" applyAlignment="1" applyProtection="1">
      <alignment horizontal="center" vertical="top" wrapText="1"/>
      <protection locked="0"/>
    </xf>
    <xf numFmtId="2" fontId="0" fillId="31" borderId="47" xfId="0" applyNumberFormat="1" applyFont="1" applyFill="1" applyBorder="1" applyAlignment="1" applyProtection="1">
      <alignment horizontal="left" vertical="top" wrapText="1"/>
      <protection locked="0"/>
    </xf>
    <xf numFmtId="0" fontId="3" fillId="31" borderId="47" xfId="0" applyFont="1" applyFill="1" applyBorder="1" applyAlignment="1" applyProtection="1">
      <alignment vertical="top" wrapText="1"/>
      <protection locked="0"/>
    </xf>
    <xf numFmtId="0" fontId="3" fillId="31" borderId="73" xfId="0" applyFont="1" applyFill="1" applyBorder="1" applyAlignment="1" applyProtection="1">
      <alignment vertical="top" wrapText="1"/>
      <protection locked="0"/>
    </xf>
    <xf numFmtId="0" fontId="0" fillId="31" borderId="43" xfId="0" applyFont="1" applyFill="1" applyBorder="1" applyAlignment="1" applyProtection="1">
      <alignment vertical="top"/>
      <protection locked="0"/>
    </xf>
    <xf numFmtId="0" fontId="0" fillId="31" borderId="74" xfId="0" applyFont="1" applyFill="1" applyBorder="1" applyAlignment="1" applyProtection="1">
      <alignment vertical="top"/>
      <protection locked="0"/>
    </xf>
    <xf numFmtId="0" fontId="0" fillId="31" borderId="28" xfId="0" applyFont="1" applyFill="1" applyBorder="1" applyAlignment="1" applyProtection="1">
      <alignment vertical="top" wrapText="1"/>
      <protection locked="0"/>
    </xf>
    <xf numFmtId="0" fontId="0" fillId="31" borderId="71" xfId="0" applyFont="1" applyFill="1" applyBorder="1" applyAlignment="1" applyProtection="1">
      <alignment vertical="top" wrapText="1"/>
      <protection locked="0"/>
    </xf>
    <xf numFmtId="0" fontId="0" fillId="31" borderId="47" xfId="0" applyFont="1" applyFill="1" applyBorder="1" applyAlignment="1" applyProtection="1">
      <alignment vertical="top"/>
      <protection locked="0"/>
    </xf>
    <xf numFmtId="0" fontId="0" fillId="31" borderId="47" xfId="0" applyFont="1" applyFill="1" applyBorder="1" applyAlignment="1" applyProtection="1">
      <alignment vertical="top"/>
      <protection locked="0"/>
    </xf>
    <xf numFmtId="0" fontId="0" fillId="31" borderId="73" xfId="0" applyFont="1" applyFill="1" applyBorder="1" applyAlignment="1" applyProtection="1">
      <alignment vertical="top" wrapText="1"/>
      <protection locked="0"/>
    </xf>
    <xf numFmtId="0" fontId="0" fillId="31" borderId="29" xfId="0" applyFont="1" applyFill="1" applyBorder="1" applyAlignment="1" applyProtection="1">
      <alignment vertical="top" wrapText="1"/>
      <protection locked="0"/>
    </xf>
    <xf numFmtId="0" fontId="0" fillId="31" borderId="75" xfId="0" applyFont="1" applyFill="1" applyBorder="1" applyAlignment="1" applyProtection="1">
      <alignment vertical="top" wrapText="1"/>
      <protection locked="0"/>
    </xf>
    <xf numFmtId="0" fontId="2" fillId="31" borderId="76" xfId="0" applyNumberFormat="1" applyFont="1" applyFill="1" applyBorder="1" applyAlignment="1" applyProtection="1">
      <alignment vertical="top"/>
      <protection locked="0"/>
    </xf>
    <xf numFmtId="0" fontId="0" fillId="31" borderId="74" xfId="0" applyFont="1" applyFill="1" applyBorder="1" applyAlignment="1" applyProtection="1">
      <alignment vertical="top" wrapText="1"/>
      <protection locked="0"/>
    </xf>
    <xf numFmtId="0" fontId="0" fillId="31" borderId="47" xfId="0" applyFont="1" applyFill="1" applyBorder="1" applyAlignment="1" applyProtection="1">
      <alignment vertical="top" wrapText="1"/>
      <protection locked="0"/>
    </xf>
    <xf numFmtId="0" fontId="2" fillId="31" borderId="0" xfId="0" applyFont="1" applyFill="1" applyAlignment="1" applyProtection="1">
      <alignment horizontal="left" vertical="top"/>
      <protection locked="0"/>
    </xf>
    <xf numFmtId="0" fontId="0" fillId="31" borderId="77" xfId="0" applyFont="1" applyFill="1" applyBorder="1" applyAlignment="1" applyProtection="1">
      <alignment horizontal="left" vertical="top"/>
      <protection locked="0"/>
    </xf>
    <xf numFmtId="0" fontId="0" fillId="31" borderId="42" xfId="0" applyFont="1" applyFill="1" applyBorder="1" applyAlignment="1" applyProtection="1">
      <alignment horizontal="left" vertical="top"/>
      <protection locked="0"/>
    </xf>
    <xf numFmtId="0" fontId="0" fillId="31" borderId="78" xfId="0" applyFont="1" applyFill="1" applyBorder="1" applyAlignment="1" applyProtection="1">
      <alignment horizontal="left" vertical="top"/>
      <protection locked="0"/>
    </xf>
    <xf numFmtId="0" fontId="3" fillId="31" borderId="37" xfId="0" applyFont="1" applyFill="1" applyBorder="1" applyAlignment="1" applyProtection="1">
      <alignment vertical="top" wrapText="1"/>
      <protection locked="0"/>
    </xf>
    <xf numFmtId="0" fontId="0" fillId="41" borderId="41" xfId="0" applyFont="1" applyFill="1" applyBorder="1" applyAlignment="1" applyProtection="1">
      <alignment vertical="top" wrapText="1"/>
      <protection locked="0"/>
    </xf>
    <xf numFmtId="0" fontId="0" fillId="41" borderId="41" xfId="0" applyFont="1" applyFill="1" applyBorder="1" applyAlignment="1" applyProtection="1">
      <alignment horizontal="justify"/>
      <protection locked="0"/>
    </xf>
    <xf numFmtId="0" fontId="0" fillId="50" borderId="41" xfId="0" applyFont="1" applyFill="1" applyBorder="1" applyAlignment="1" applyProtection="1">
      <alignment vertical="top" wrapText="1"/>
      <protection locked="0"/>
    </xf>
    <xf numFmtId="0" fontId="0" fillId="50" borderId="70" xfId="0" applyFont="1" applyFill="1" applyBorder="1" applyAlignment="1" applyProtection="1">
      <alignment vertical="top" wrapText="1"/>
      <protection locked="0"/>
    </xf>
    <xf numFmtId="0" fontId="2" fillId="31" borderId="35" xfId="0" applyFont="1" applyFill="1" applyBorder="1" applyAlignment="1" applyProtection="1">
      <alignment vertical="top" wrapText="1"/>
      <protection locked="0"/>
    </xf>
    <xf numFmtId="0" fontId="2" fillId="41" borderId="41" xfId="0" applyFont="1" applyFill="1" applyBorder="1" applyAlignment="1" applyProtection="1">
      <alignment vertical="top" wrapText="1"/>
      <protection locked="0"/>
    </xf>
    <xf numFmtId="0" fontId="0" fillId="31" borderId="77" xfId="0" applyFont="1" applyFill="1" applyBorder="1" applyAlignment="1" applyProtection="1">
      <alignment vertical="top" wrapText="1"/>
      <protection locked="0"/>
    </xf>
    <xf numFmtId="0" fontId="0" fillId="31" borderId="42" xfId="0" applyFont="1" applyFill="1" applyBorder="1" applyAlignment="1" applyProtection="1">
      <alignment vertical="top" wrapText="1"/>
      <protection locked="0"/>
    </xf>
    <xf numFmtId="0" fontId="0" fillId="31" borderId="78" xfId="0" applyFont="1" applyFill="1" applyBorder="1" applyAlignment="1" applyProtection="1">
      <alignment vertical="top" wrapText="1"/>
      <protection locked="0"/>
    </xf>
    <xf numFmtId="0" fontId="3" fillId="41" borderId="25" xfId="0" applyFont="1" applyFill="1" applyBorder="1" applyAlignment="1" applyProtection="1">
      <alignment horizontal="justify"/>
      <protection locked="0"/>
    </xf>
    <xf numFmtId="0" fontId="11" fillId="41" borderId="25" xfId="0" applyFont="1" applyFill="1" applyBorder="1" applyAlignment="1" applyProtection="1">
      <alignment vertical="top" wrapText="1"/>
      <protection locked="0"/>
    </xf>
    <xf numFmtId="0" fontId="0" fillId="41" borderId="25" xfId="0" applyFont="1" applyFill="1" applyBorder="1" applyAlignment="1" applyProtection="1">
      <alignment vertical="top" wrapText="1"/>
      <protection locked="0"/>
    </xf>
    <xf numFmtId="0" fontId="0" fillId="41" borderId="25" xfId="0" applyFont="1" applyFill="1" applyBorder="1" applyAlignment="1" applyProtection="1">
      <alignment horizontal="justify"/>
      <protection locked="0"/>
    </xf>
    <xf numFmtId="0" fontId="0" fillId="41" borderId="28" xfId="0" applyFont="1" applyFill="1" applyBorder="1" applyAlignment="1" applyProtection="1">
      <alignment horizontal="justify"/>
      <protection locked="0"/>
    </xf>
    <xf numFmtId="0" fontId="96" fillId="0" borderId="0" xfId="0" applyFont="1" applyAlignment="1" applyProtection="1">
      <alignment/>
      <protection/>
    </xf>
    <xf numFmtId="0" fontId="0" fillId="0" borderId="47" xfId="0" applyFont="1" applyBorder="1" applyAlignment="1" applyProtection="1">
      <alignment horizontal="left"/>
      <protection/>
    </xf>
    <xf numFmtId="0" fontId="0" fillId="0" borderId="49" xfId="0" applyFont="1" applyFill="1" applyBorder="1" applyAlignment="1" applyProtection="1">
      <alignment vertical="top" wrapText="1"/>
      <protection/>
    </xf>
    <xf numFmtId="0" fontId="0" fillId="0" borderId="48" xfId="0" applyFont="1" applyFill="1" applyBorder="1" applyAlignment="1" applyProtection="1">
      <alignment vertical="top" wrapText="1"/>
      <protection/>
    </xf>
    <xf numFmtId="0" fontId="0" fillId="0" borderId="79" xfId="0" applyFont="1" applyFill="1" applyBorder="1" applyAlignment="1" applyProtection="1">
      <alignment vertical="top" wrapText="1"/>
      <protection/>
    </xf>
    <xf numFmtId="0" fontId="0" fillId="0" borderId="41" xfId="0" applyFont="1" applyFill="1" applyBorder="1" applyAlignment="1" applyProtection="1" quotePrefix="1">
      <alignment horizontal="left" vertical="top" wrapText="1" indent="1"/>
      <protection/>
    </xf>
    <xf numFmtId="0" fontId="0" fillId="0" borderId="38" xfId="0" applyFont="1" applyFill="1" applyBorder="1" applyAlignment="1" applyProtection="1" quotePrefix="1">
      <alignment horizontal="left" vertical="top" wrapText="1" indent="1"/>
      <protection/>
    </xf>
    <xf numFmtId="0" fontId="96" fillId="51" borderId="0" xfId="0" applyFont="1" applyFill="1" applyAlignment="1" applyProtection="1">
      <alignment/>
      <protection/>
    </xf>
    <xf numFmtId="0" fontId="0" fillId="0" borderId="0" xfId="0" applyFont="1" applyAlignment="1" applyProtection="1">
      <alignment horizontal="center" vertical="center"/>
      <protection/>
    </xf>
    <xf numFmtId="0" fontId="0" fillId="43" borderId="47" xfId="0" applyFont="1" applyFill="1" applyBorder="1" applyAlignment="1" applyProtection="1">
      <alignment/>
      <protection/>
    </xf>
    <xf numFmtId="0" fontId="0" fillId="38" borderId="44" xfId="0" applyFont="1" applyFill="1" applyBorder="1" applyAlignment="1" applyProtection="1">
      <alignment vertical="top" wrapText="1"/>
      <protection/>
    </xf>
    <xf numFmtId="0" fontId="3" fillId="38" borderId="45" xfId="0" applyFont="1" applyFill="1" applyBorder="1" applyAlignment="1" applyProtection="1">
      <alignment vertical="top" wrapText="1"/>
      <protection/>
    </xf>
    <xf numFmtId="0" fontId="0" fillId="38" borderId="33" xfId="0" applyFont="1" applyFill="1" applyBorder="1" applyAlignment="1" applyProtection="1">
      <alignment vertical="top" wrapText="1"/>
      <protection/>
    </xf>
    <xf numFmtId="0" fontId="0" fillId="38" borderId="72" xfId="0" applyFont="1" applyFill="1" applyBorder="1" applyAlignment="1" applyProtection="1">
      <alignment vertical="top" wrapText="1"/>
      <protection/>
    </xf>
    <xf numFmtId="0" fontId="0" fillId="38" borderId="80" xfId="0" applyFont="1" applyFill="1" applyBorder="1" applyAlignment="1" applyProtection="1" quotePrefix="1">
      <alignment vertical="top" wrapText="1"/>
      <protection/>
    </xf>
    <xf numFmtId="0" fontId="0" fillId="38" borderId="59" xfId="0" applyFont="1" applyFill="1" applyBorder="1" applyAlignment="1" applyProtection="1" quotePrefix="1">
      <alignment vertical="top" wrapText="1"/>
      <protection/>
    </xf>
    <xf numFmtId="0" fontId="0" fillId="38" borderId="0" xfId="0" applyFont="1" applyFill="1" applyBorder="1" applyAlignment="1" applyProtection="1">
      <alignment horizontal="left" vertical="top" wrapText="1"/>
      <protection/>
    </xf>
    <xf numFmtId="0" fontId="22" fillId="48" borderId="0" xfId="0" applyFont="1" applyFill="1" applyBorder="1" applyAlignment="1" applyProtection="1">
      <alignment horizontal="left" vertical="top" wrapText="1"/>
      <protection/>
    </xf>
    <xf numFmtId="0" fontId="22" fillId="48" borderId="51" xfId="0" applyFont="1" applyFill="1" applyBorder="1" applyAlignment="1" applyProtection="1">
      <alignment horizontal="left" vertical="top" wrapText="1"/>
      <protection/>
    </xf>
    <xf numFmtId="0" fontId="0" fillId="38" borderId="32" xfId="0" applyFont="1" applyFill="1" applyBorder="1" applyAlignment="1" applyProtection="1">
      <alignment horizontal="left" vertical="top" wrapText="1"/>
      <protection/>
    </xf>
    <xf numFmtId="0" fontId="0" fillId="38" borderId="51" xfId="0" applyFont="1" applyFill="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26" fillId="0" borderId="0" xfId="0" applyFont="1" applyAlignment="1" applyProtection="1">
      <alignment horizontal="left" vertical="top" wrapText="1"/>
      <protection/>
    </xf>
    <xf numFmtId="0" fontId="2" fillId="0" borderId="0" xfId="0" applyFont="1" applyAlignment="1" applyProtection="1">
      <alignment horizontal="left" vertical="top" wrapText="1"/>
      <protection/>
    </xf>
    <xf numFmtId="0" fontId="28" fillId="0" borderId="0" xfId="0" applyFont="1" applyAlignment="1" applyProtection="1">
      <alignment horizontal="left" vertical="center" wrapText="1"/>
      <protection/>
    </xf>
    <xf numFmtId="0" fontId="2" fillId="0" borderId="0" xfId="0" applyFont="1" applyAlignment="1" applyProtection="1">
      <alignment horizontal="left" vertical="distributed" wrapText="1"/>
      <protection/>
    </xf>
    <xf numFmtId="0" fontId="22" fillId="48" borderId="32" xfId="0" applyFont="1" applyFill="1" applyBorder="1" applyAlignment="1" applyProtection="1">
      <alignment horizontal="left" vertical="top" wrapText="1"/>
      <protection/>
    </xf>
    <xf numFmtId="0" fontId="0" fillId="0" borderId="0" xfId="0" applyAlignment="1">
      <alignment wrapText="1"/>
    </xf>
    <xf numFmtId="0" fontId="29" fillId="38" borderId="32" xfId="0" applyFont="1" applyFill="1" applyBorder="1" applyAlignment="1" applyProtection="1">
      <alignment horizontal="left" vertical="top" wrapText="1"/>
      <protection/>
    </xf>
    <xf numFmtId="0" fontId="102" fillId="0" borderId="0" xfId="0" applyFont="1" applyFill="1" applyBorder="1" applyAlignment="1" applyProtection="1">
      <alignment horizontal="left" vertical="center" wrapText="1"/>
      <protection/>
    </xf>
    <xf numFmtId="0" fontId="30" fillId="0" borderId="0" xfId="0" applyFont="1" applyAlignment="1" applyProtection="1">
      <alignment horizontal="left" vertical="top" wrapText="1"/>
      <protection/>
    </xf>
    <xf numFmtId="0" fontId="2" fillId="0" borderId="0" xfId="0" applyFont="1" applyAlignment="1" applyProtection="1">
      <alignment horizontal="left" wrapText="1"/>
      <protection/>
    </xf>
    <xf numFmtId="0" fontId="0" fillId="36" borderId="16" xfId="0" applyFont="1" applyFill="1" applyBorder="1" applyAlignment="1" applyProtection="1">
      <alignment horizontal="left" vertical="top" wrapText="1"/>
      <protection/>
    </xf>
    <xf numFmtId="0" fontId="0" fillId="0" borderId="55" xfId="0" applyFill="1" applyBorder="1" applyAlignment="1" applyProtection="1">
      <alignment horizontal="left" vertical="top" wrapText="1"/>
      <protection/>
    </xf>
    <xf numFmtId="0" fontId="0" fillId="0" borderId="56" xfId="0" applyFill="1" applyBorder="1" applyAlignment="1" applyProtection="1">
      <alignment horizontal="left" vertical="top" wrapText="1"/>
      <protection/>
    </xf>
    <xf numFmtId="0" fontId="18" fillId="0" borderId="0"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60" xfId="0" applyFont="1" applyBorder="1" applyAlignment="1" applyProtection="1">
      <alignment horizontal="left" vertical="top" wrapText="1"/>
      <protection/>
    </xf>
    <xf numFmtId="0" fontId="2" fillId="0" borderId="24" xfId="0" applyFont="1" applyBorder="1" applyAlignment="1" applyProtection="1">
      <alignment horizontal="left" vertical="top" wrapText="1"/>
      <protection/>
    </xf>
    <xf numFmtId="0" fontId="2" fillId="0" borderId="32" xfId="0" applyFont="1" applyBorder="1" applyAlignment="1" applyProtection="1">
      <alignment horizontal="left" vertical="top" wrapText="1"/>
      <protection/>
    </xf>
    <xf numFmtId="0" fontId="2" fillId="0" borderId="51" xfId="0" applyFont="1" applyBorder="1" applyAlignment="1" applyProtection="1">
      <alignment horizontal="left" vertical="top" wrapText="1"/>
      <protection/>
    </xf>
    <xf numFmtId="0" fontId="5" fillId="49" borderId="32" xfId="0" applyFont="1" applyFill="1" applyBorder="1" applyAlignment="1" applyProtection="1">
      <alignment horizontal="left" vertical="top" wrapText="1"/>
      <protection/>
    </xf>
    <xf numFmtId="0" fontId="5" fillId="49" borderId="51"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24" xfId="0" applyFont="1" applyFill="1" applyBorder="1" applyAlignment="1" applyProtection="1">
      <alignment horizontal="left" vertical="top" wrapText="1"/>
      <protection/>
    </xf>
    <xf numFmtId="0" fontId="99" fillId="0" borderId="0" xfId="0" applyFont="1" applyFill="1" applyBorder="1" applyAlignment="1" applyProtection="1">
      <alignment horizontal="left" vertical="top" wrapText="1"/>
      <protection/>
    </xf>
    <xf numFmtId="0" fontId="100" fillId="0" borderId="0" xfId="0"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0" fillId="31" borderId="58" xfId="0" applyFont="1" applyFill="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30" xfId="0" applyFont="1" applyFill="1" applyBorder="1" applyAlignment="1" applyProtection="1">
      <alignment horizontal="left" vertical="top" wrapText="1"/>
      <protection/>
    </xf>
    <xf numFmtId="0" fontId="2" fillId="0" borderId="61" xfId="0" applyFont="1" applyFill="1" applyBorder="1" applyAlignment="1" applyProtection="1">
      <alignment horizontal="left" vertical="top" wrapText="1"/>
      <protection/>
    </xf>
    <xf numFmtId="0" fontId="2" fillId="0" borderId="32" xfId="0" applyFont="1" applyFill="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0" fillId="31" borderId="35" xfId="0" applyFont="1" applyFill="1" applyBorder="1" applyAlignment="1" applyProtection="1">
      <alignment horizontal="left" vertical="top" wrapText="1"/>
      <protection/>
    </xf>
    <xf numFmtId="0" fontId="0" fillId="31" borderId="64" xfId="0" applyFont="1" applyFill="1" applyBorder="1" applyAlignment="1" applyProtection="1">
      <alignment horizontal="left" vertical="top" wrapText="1"/>
      <protection/>
    </xf>
    <xf numFmtId="0" fontId="9" fillId="0" borderId="27" xfId="0" applyFont="1" applyBorder="1" applyAlignment="1" applyProtection="1">
      <alignment horizontal="left" vertical="top" wrapText="1"/>
      <protection/>
    </xf>
    <xf numFmtId="0" fontId="0" fillId="31" borderId="64" xfId="0" applyFont="1" applyFill="1" applyBorder="1" applyAlignment="1" applyProtection="1" quotePrefix="1">
      <alignment horizontal="left" vertical="top" wrapText="1"/>
      <protection/>
    </xf>
    <xf numFmtId="0" fontId="0" fillId="31" borderId="59" xfId="0" applyFont="1" applyFill="1" applyBorder="1" applyAlignment="1" applyProtection="1" quotePrefix="1">
      <alignment horizontal="left" vertical="top" wrapText="1"/>
      <protection/>
    </xf>
    <xf numFmtId="0" fontId="4" fillId="0" borderId="59" xfId="0" applyFont="1" applyFill="1" applyBorder="1" applyAlignment="1" applyProtection="1">
      <alignment horizontal="left" vertical="top" wrapText="1"/>
      <protection/>
    </xf>
    <xf numFmtId="0" fontId="99" fillId="0" borderId="0" xfId="0" applyFont="1" applyBorder="1" applyAlignment="1" applyProtection="1">
      <alignment horizontal="left" vertical="top" wrapText="1"/>
      <protection/>
    </xf>
    <xf numFmtId="0" fontId="99" fillId="0" borderId="0" xfId="0" applyFont="1" applyAlignment="1" applyProtection="1">
      <alignment horizontal="left" vertical="top" wrapText="1"/>
      <protection/>
    </xf>
    <xf numFmtId="0" fontId="22" fillId="0" borderId="0" xfId="0" applyFont="1" applyBorder="1" applyAlignment="1" applyProtection="1">
      <alignment horizontal="left" vertical="top" wrapText="1"/>
      <protection/>
    </xf>
    <xf numFmtId="0" fontId="2" fillId="40" borderId="61" xfId="0" applyFont="1" applyFill="1" applyBorder="1" applyAlignment="1" applyProtection="1">
      <alignment horizontal="left" vertical="top" wrapText="1"/>
      <protection/>
    </xf>
    <xf numFmtId="0" fontId="0" fillId="31" borderId="59" xfId="0" applyFont="1" applyFill="1" applyBorder="1" applyAlignment="1" applyProtection="1">
      <alignment horizontal="left" vertical="top" wrapText="1"/>
      <protection/>
    </xf>
    <xf numFmtId="0" fontId="95" fillId="0" borderId="0" xfId="0" applyFont="1" applyAlignment="1" applyProtection="1">
      <alignment horizontal="left" vertical="top" wrapText="1"/>
      <protection/>
    </xf>
    <xf numFmtId="0" fontId="0" fillId="31" borderId="57"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0" fillId="31" borderId="65" xfId="0" applyFont="1" applyFill="1" applyBorder="1" applyAlignment="1" applyProtection="1">
      <alignment horizontal="left" vertical="top" wrapText="1"/>
      <protection/>
    </xf>
    <xf numFmtId="0" fontId="0" fillId="31" borderId="23" xfId="0" applyFont="1" applyFill="1" applyBorder="1" applyAlignment="1" applyProtection="1">
      <alignment horizontal="left" vertical="top" wrapText="1"/>
      <protection/>
    </xf>
    <xf numFmtId="0" fontId="0" fillId="31" borderId="37" xfId="0" applyFont="1" applyFill="1" applyBorder="1" applyAlignment="1" applyProtection="1" quotePrefix="1">
      <alignment horizontal="left" vertical="top" wrapText="1"/>
      <protection/>
    </xf>
    <xf numFmtId="0" fontId="0" fillId="31" borderId="51" xfId="0" applyFont="1" applyFill="1" applyBorder="1" applyAlignment="1" applyProtection="1" quotePrefix="1">
      <alignment horizontal="left" vertical="top" wrapText="1"/>
      <protection/>
    </xf>
    <xf numFmtId="0" fontId="5" fillId="0" borderId="0" xfId="0" applyFont="1" applyAlignment="1" applyProtection="1">
      <alignment horizontal="left" vertical="top" wrapText="1"/>
      <protection/>
    </xf>
    <xf numFmtId="0" fontId="0" fillId="0" borderId="0" xfId="0" applyBorder="1" applyAlignment="1" applyProtection="1">
      <alignment horizontal="left" vertical="top" wrapText="1"/>
      <protection/>
    </xf>
    <xf numFmtId="0" fontId="101" fillId="0" borderId="0" xfId="0" applyFont="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2" fillId="40" borderId="35" xfId="0" applyFont="1" applyFill="1" applyBorder="1" applyAlignment="1" applyProtection="1">
      <alignment horizontal="left" vertical="top" wrapText="1"/>
      <protection/>
    </xf>
    <xf numFmtId="0" fontId="7" fillId="0" borderId="35" xfId="0" applyFont="1" applyBorder="1" applyAlignment="1" applyProtection="1">
      <alignment horizontal="left" vertical="top" wrapText="1"/>
      <protection/>
    </xf>
    <xf numFmtId="0" fontId="0" fillId="41" borderId="37" xfId="0" applyFont="1" applyFill="1" applyBorder="1" applyAlignment="1" applyProtection="1">
      <alignment horizontal="left" vertical="top" wrapText="1"/>
      <protection/>
    </xf>
    <xf numFmtId="0" fontId="0" fillId="0" borderId="37" xfId="0" applyFont="1" applyFill="1" applyBorder="1" applyAlignment="1" applyProtection="1">
      <alignment horizontal="left" wrapText="1"/>
      <protection/>
    </xf>
    <xf numFmtId="0" fontId="0" fillId="50" borderId="37" xfId="0" applyFont="1" applyFill="1" applyBorder="1" applyAlignment="1" applyProtection="1">
      <alignment horizontal="left" vertical="top" wrapText="1"/>
      <protection/>
    </xf>
    <xf numFmtId="0" fontId="99" fillId="40" borderId="0" xfId="0" applyFont="1" applyFill="1" applyBorder="1" applyAlignment="1" applyProtection="1">
      <alignment horizontal="left" vertical="top" wrapText="1"/>
      <protection/>
    </xf>
    <xf numFmtId="0" fontId="0" fillId="50" borderId="39" xfId="0" applyFont="1" applyFill="1" applyBorder="1" applyAlignment="1" applyProtection="1">
      <alignment horizontal="left" vertical="top" wrapText="1"/>
      <protection/>
    </xf>
    <xf numFmtId="0" fontId="7" fillId="0" borderId="37" xfId="0" applyFont="1" applyBorder="1" applyAlignment="1" applyProtection="1">
      <alignment horizontal="left" vertical="top" wrapText="1"/>
      <protection/>
    </xf>
    <xf numFmtId="0" fontId="0" fillId="34" borderId="0" xfId="0" applyFill="1" applyAlignment="1" applyProtection="1">
      <alignment horizontal="left" wrapText="1"/>
      <protection/>
    </xf>
    <xf numFmtId="0" fontId="0" fillId="34" borderId="0" xfId="0" applyFont="1" applyFill="1" applyAlignment="1" applyProtection="1">
      <alignment horizontal="left" wrapText="1"/>
      <protection/>
    </xf>
    <xf numFmtId="0" fontId="96" fillId="34" borderId="0" xfId="0" applyFont="1" applyFill="1" applyBorder="1" applyAlignment="1" applyProtection="1">
      <alignment horizontal="left" vertical="top" wrapText="1"/>
      <protection/>
    </xf>
    <xf numFmtId="0" fontId="0" fillId="39" borderId="0" xfId="0" applyFont="1" applyFill="1" applyAlignment="1" applyProtection="1">
      <alignment horizontal="left" wrapText="1"/>
      <protection/>
    </xf>
    <xf numFmtId="0" fontId="0" fillId="39" borderId="0" xfId="0" applyFont="1" applyFill="1" applyAlignment="1" applyProtection="1" quotePrefix="1">
      <alignment horizontal="left" wrapText="1"/>
      <protection/>
    </xf>
    <xf numFmtId="0" fontId="35" fillId="0" borderId="0" xfId="0" applyFont="1" applyAlignment="1" applyProtection="1">
      <alignment horizontal="left" wrapText="1"/>
      <protection/>
    </xf>
    <xf numFmtId="0" fontId="0" fillId="0" borderId="0" xfId="0" applyFont="1" applyAlignment="1" applyProtection="1">
      <alignment horizontal="left" wrapText="1"/>
      <protection/>
    </xf>
    <xf numFmtId="0" fontId="7" fillId="0" borderId="62" xfId="0" applyFont="1" applyBorder="1" applyAlignment="1" applyProtection="1">
      <alignment horizontal="left" vertical="top" wrapText="1"/>
      <protection/>
    </xf>
    <xf numFmtId="0" fontId="3" fillId="41" borderId="27" xfId="0" applyFont="1" applyFill="1" applyBorder="1" applyAlignment="1" applyProtection="1">
      <alignment horizontal="left" wrapText="1"/>
      <protection/>
    </xf>
    <xf numFmtId="0" fontId="11" fillId="41" borderId="27" xfId="0" applyFont="1" applyFill="1" applyBorder="1" applyAlignment="1" applyProtection="1">
      <alignment horizontal="left" vertical="top" wrapText="1"/>
      <protection/>
    </xf>
    <xf numFmtId="0" fontId="0" fillId="41" borderId="27" xfId="0" applyFont="1" applyFill="1" applyBorder="1" applyAlignment="1" applyProtection="1">
      <alignment horizontal="left" vertical="top" wrapText="1"/>
      <protection/>
    </xf>
    <xf numFmtId="0" fontId="0" fillId="34" borderId="0" xfId="0" applyFont="1" applyFill="1" applyAlignment="1" applyProtection="1">
      <alignment horizontal="left" wrapText="1"/>
      <protection/>
    </xf>
    <xf numFmtId="0" fontId="99" fillId="0" borderId="66" xfId="0" applyFont="1" applyFill="1" applyBorder="1" applyAlignment="1" applyProtection="1">
      <alignment horizontal="left" vertical="top" wrapText="1"/>
      <protection/>
    </xf>
    <xf numFmtId="0" fontId="0" fillId="38" borderId="0" xfId="0" applyFont="1" applyFill="1" applyBorder="1" applyAlignment="1" applyProtection="1">
      <alignment horizontal="left" vertical="top" wrapText="1"/>
      <protection/>
    </xf>
    <xf numFmtId="0" fontId="0" fillId="38" borderId="32" xfId="0" applyFont="1" applyFill="1" applyBorder="1" applyAlignment="1" applyProtection="1">
      <alignment horizontal="left" vertical="top" wrapText="1"/>
      <protection/>
    </xf>
    <xf numFmtId="0" fontId="22" fillId="0" borderId="36" xfId="0" applyFont="1" applyBorder="1" applyAlignment="1" applyProtection="1">
      <alignment horizontal="left" vertical="top" wrapText="1"/>
      <protection/>
    </xf>
    <xf numFmtId="0" fontId="0" fillId="0" borderId="0" xfId="0" applyFill="1" applyAlignment="1" applyProtection="1">
      <alignment vertical="top" wrapText="1"/>
      <protection/>
    </xf>
    <xf numFmtId="0" fontId="81" fillId="0" borderId="0" xfId="44" applyFill="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81" fillId="0" borderId="0" xfId="44" applyFill="1" applyAlignment="1" applyProtection="1">
      <alignment vertical="top"/>
      <protection/>
    </xf>
    <xf numFmtId="0" fontId="103" fillId="0" borderId="0" xfId="0" applyFont="1" applyFill="1" applyBorder="1" applyAlignment="1" applyProtection="1">
      <alignment horizontal="left" vertical="top" wrapText="1"/>
      <protection/>
    </xf>
    <xf numFmtId="0" fontId="2" fillId="0" borderId="68" xfId="0" applyFont="1" applyFill="1" applyBorder="1" applyAlignment="1" applyProtection="1">
      <alignment horizontal="left" vertical="top" wrapText="1"/>
      <protection/>
    </xf>
    <xf numFmtId="0" fontId="0" fillId="31" borderId="44" xfId="0" applyFont="1" applyFill="1" applyBorder="1" applyAlignment="1" applyProtection="1">
      <alignment horizontal="left" vertical="top" wrapText="1"/>
      <protection/>
    </xf>
    <xf numFmtId="0" fontId="0" fillId="39" borderId="0" xfId="0" applyFont="1" applyFill="1" applyAlignment="1" applyProtection="1">
      <alignment horizontal="left" vertical="top" wrapText="1"/>
      <protection/>
    </xf>
    <xf numFmtId="0" fontId="0" fillId="34" borderId="0" xfId="0" applyFont="1" applyFill="1" applyAlignment="1" applyProtection="1">
      <alignment/>
      <protection/>
    </xf>
    <xf numFmtId="0" fontId="2" fillId="0" borderId="0" xfId="0" applyFont="1" applyAlignment="1" applyProtection="1">
      <alignment horizontal="center" vertical="center" wrapText="1"/>
      <protection/>
    </xf>
    <xf numFmtId="0" fontId="95" fillId="0" borderId="0" xfId="0" applyFont="1" applyFill="1" applyAlignment="1" applyProtection="1">
      <alignment vertical="top" wrapText="1"/>
      <protection/>
    </xf>
    <xf numFmtId="0" fontId="0" fillId="41" borderId="41" xfId="0" applyFont="1" applyFill="1" applyBorder="1" applyAlignment="1" applyProtection="1">
      <alignment horizontal="justify" vertical="top"/>
      <protection locked="0"/>
    </xf>
    <xf numFmtId="0" fontId="0" fillId="34" borderId="26" xfId="0" applyFont="1" applyFill="1" applyBorder="1" applyAlignment="1" applyProtection="1">
      <alignment/>
      <protection/>
    </xf>
    <xf numFmtId="0" fontId="0" fillId="44" borderId="36" xfId="0" applyFont="1" applyFill="1" applyBorder="1" applyAlignment="1" applyProtection="1">
      <alignment vertical="top"/>
      <protection/>
    </xf>
    <xf numFmtId="0" fontId="33" fillId="49" borderId="0" xfId="0" applyFont="1" applyFill="1" applyBorder="1" applyAlignment="1" applyProtection="1">
      <alignment horizontal="left" vertical="center" wrapText="1"/>
      <protection/>
    </xf>
    <xf numFmtId="0" fontId="0" fillId="49" borderId="0" xfId="0" applyFont="1" applyFill="1" applyBorder="1" applyAlignment="1" applyProtection="1">
      <alignment horizontal="left" vertical="center" wrapText="1"/>
      <protection/>
    </xf>
    <xf numFmtId="0" fontId="0" fillId="49" borderId="37" xfId="0" applyFont="1" applyFill="1" applyBorder="1" applyAlignment="1" applyProtection="1">
      <alignment horizontal="left" vertical="center" wrapText="1"/>
      <protection/>
    </xf>
    <xf numFmtId="0" fontId="0" fillId="38" borderId="0" xfId="0" applyFont="1" applyFill="1" applyBorder="1" applyAlignment="1" applyProtection="1">
      <alignment horizontal="left" vertical="top" wrapText="1"/>
      <protection/>
    </xf>
    <xf numFmtId="0" fontId="0" fillId="38" borderId="37" xfId="0" applyFont="1" applyFill="1" applyBorder="1" applyAlignment="1" applyProtection="1">
      <alignment horizontal="left" vertical="top" wrapText="1"/>
      <protection/>
    </xf>
    <xf numFmtId="0" fontId="94" fillId="0" borderId="51" xfId="44" applyFont="1" applyBorder="1" applyAlignment="1" applyProtection="1">
      <alignment/>
      <protection/>
    </xf>
    <xf numFmtId="0" fontId="0" fillId="0" borderId="51" xfId="0" applyFont="1" applyBorder="1" applyAlignment="1" applyProtection="1">
      <alignment/>
      <protection/>
    </xf>
    <xf numFmtId="0" fontId="0" fillId="0" borderId="39" xfId="0" applyFont="1" applyBorder="1" applyAlignment="1" applyProtection="1">
      <alignment/>
      <protection/>
    </xf>
    <xf numFmtId="0" fontId="0" fillId="38" borderId="0" xfId="0" applyFill="1" applyBorder="1" applyAlignment="1" applyProtection="1">
      <alignment horizontal="left" vertical="top" wrapText="1"/>
      <protection/>
    </xf>
    <xf numFmtId="0" fontId="0" fillId="38" borderId="0" xfId="0" applyFont="1" applyFill="1" applyBorder="1" applyAlignment="1" applyProtection="1">
      <alignment horizontal="justify" vertical="top" wrapText="1"/>
      <protection/>
    </xf>
    <xf numFmtId="0" fontId="0" fillId="38" borderId="37" xfId="0" applyFont="1" applyFill="1" applyBorder="1" applyAlignment="1" applyProtection="1">
      <alignment horizontal="justify" vertical="top" wrapText="1"/>
      <protection/>
    </xf>
    <xf numFmtId="0" fontId="22" fillId="48" borderId="36" xfId="0" applyFont="1" applyFill="1" applyBorder="1" applyAlignment="1" applyProtection="1">
      <alignment horizontal="left" vertical="top" wrapText="1"/>
      <protection/>
    </xf>
    <xf numFmtId="0" fontId="22" fillId="48" borderId="0" xfId="0" applyFont="1" applyFill="1" applyBorder="1" applyAlignment="1" applyProtection="1">
      <alignment horizontal="left" vertical="top" wrapText="1"/>
      <protection/>
    </xf>
    <xf numFmtId="0" fontId="22" fillId="48" borderId="37" xfId="0" applyFont="1" applyFill="1" applyBorder="1" applyAlignment="1" applyProtection="1">
      <alignment horizontal="left" vertical="top" wrapText="1"/>
      <protection/>
    </xf>
    <xf numFmtId="0" fontId="0" fillId="36" borderId="15" xfId="0" applyFont="1" applyFill="1" applyBorder="1" applyAlignment="1" applyProtection="1">
      <alignment horizontal="left" vertical="top" wrapText="1"/>
      <protection/>
    </xf>
    <xf numFmtId="0" fontId="0" fillId="36" borderId="16" xfId="0" applyFill="1" applyBorder="1" applyAlignment="1" applyProtection="1">
      <alignment horizontal="left" vertical="top" wrapText="1"/>
      <protection/>
    </xf>
    <xf numFmtId="0" fontId="0" fillId="36" borderId="17" xfId="0" applyFill="1" applyBorder="1" applyAlignment="1" applyProtection="1">
      <alignment horizontal="left" vertical="top" wrapText="1"/>
      <protection/>
    </xf>
    <xf numFmtId="0" fontId="94" fillId="38" borderId="0" xfId="44" applyFont="1" applyFill="1" applyBorder="1" applyAlignment="1" applyProtection="1">
      <alignment horizontal="justify" vertical="top" wrapText="1"/>
      <protection/>
    </xf>
    <xf numFmtId="0" fontId="94" fillId="0" borderId="51" xfId="44" applyFont="1" applyBorder="1" applyAlignment="1" applyProtection="1">
      <alignment vertical="top" wrapText="1"/>
      <protection/>
    </xf>
    <xf numFmtId="0" fontId="0" fillId="0" borderId="51" xfId="0" applyFont="1" applyBorder="1" applyAlignment="1" applyProtection="1">
      <alignment vertical="top" wrapText="1"/>
      <protection/>
    </xf>
    <xf numFmtId="0" fontId="0" fillId="0" borderId="39" xfId="0" applyFont="1" applyBorder="1" applyAlignment="1" applyProtection="1">
      <alignment vertical="top" wrapText="1"/>
      <protection/>
    </xf>
    <xf numFmtId="0" fontId="0" fillId="38" borderId="0" xfId="0" applyFont="1" applyFill="1" applyBorder="1" applyAlignment="1" applyProtection="1">
      <alignment horizontal="justify" vertical="top"/>
      <protection/>
    </xf>
    <xf numFmtId="0" fontId="0" fillId="38" borderId="37" xfId="0" applyFont="1" applyFill="1" applyBorder="1" applyAlignment="1" applyProtection="1">
      <alignment horizontal="justify" vertical="top"/>
      <protection/>
    </xf>
    <xf numFmtId="0" fontId="0" fillId="0" borderId="0" xfId="0" applyBorder="1" applyAlignment="1" applyProtection="1">
      <alignment horizontal="justify" vertical="top" wrapText="1"/>
      <protection/>
    </xf>
    <xf numFmtId="0" fontId="0" fillId="0" borderId="37" xfId="0"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pplyProtection="1">
      <alignment vertical="center" wrapText="1"/>
      <protection/>
    </xf>
    <xf numFmtId="0" fontId="22" fillId="48" borderId="34" xfId="0" applyFont="1" applyFill="1" applyBorder="1" applyAlignment="1" applyProtection="1">
      <alignment horizontal="left" vertical="top" wrapText="1"/>
      <protection/>
    </xf>
    <xf numFmtId="0" fontId="0" fillId="0" borderId="32" xfId="0" applyBorder="1" applyAlignment="1" applyProtection="1">
      <alignment/>
      <protection/>
    </xf>
    <xf numFmtId="0" fontId="0" fillId="0" borderId="35" xfId="0" applyBorder="1" applyAlignment="1" applyProtection="1">
      <alignment/>
      <protection/>
    </xf>
    <xf numFmtId="0" fontId="22" fillId="48" borderId="38" xfId="0" applyFont="1" applyFill="1" applyBorder="1" applyAlignment="1" applyProtection="1">
      <alignment horizontal="left" vertical="top" wrapText="1"/>
      <protection/>
    </xf>
    <xf numFmtId="0" fontId="22" fillId="48" borderId="51" xfId="0" applyFont="1" applyFill="1" applyBorder="1" applyAlignment="1" applyProtection="1">
      <alignment horizontal="left" vertical="top" wrapText="1"/>
      <protection/>
    </xf>
    <xf numFmtId="0" fontId="22" fillId="48" borderId="39" xfId="0" applyFont="1" applyFill="1" applyBorder="1" applyAlignment="1" applyProtection="1">
      <alignment horizontal="left" vertical="top" wrapText="1"/>
      <protection/>
    </xf>
    <xf numFmtId="0" fontId="81" fillId="0" borderId="0" xfId="44" applyAlignment="1" applyProtection="1">
      <alignment horizontal="lef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94" fillId="0" borderId="0" xfId="44" applyFont="1" applyBorder="1" applyAlignment="1" applyProtection="1">
      <alignment/>
      <protection/>
    </xf>
    <xf numFmtId="0" fontId="0" fillId="0" borderId="0" xfId="0" applyFont="1" applyBorder="1" applyAlignment="1" applyProtection="1">
      <alignment/>
      <protection/>
    </xf>
    <xf numFmtId="0" fontId="0" fillId="0" borderId="37" xfId="0" applyFont="1" applyBorder="1" applyAlignment="1" applyProtection="1">
      <alignment/>
      <protection/>
    </xf>
    <xf numFmtId="0" fontId="3" fillId="38" borderId="0" xfId="0" applyFont="1" applyFill="1" applyBorder="1" applyAlignment="1" applyProtection="1">
      <alignment horizontal="justify" vertical="top" wrapText="1"/>
      <protection/>
    </xf>
    <xf numFmtId="0" fontId="3" fillId="38" borderId="37" xfId="0" applyFont="1" applyFill="1" applyBorder="1" applyAlignment="1" applyProtection="1">
      <alignment horizontal="justify" vertical="top" wrapText="1"/>
      <protection/>
    </xf>
    <xf numFmtId="0" fontId="0" fillId="36" borderId="34" xfId="0" applyFont="1" applyFill="1" applyBorder="1" applyAlignment="1" applyProtection="1">
      <alignment horizontal="left" vertical="center" wrapText="1"/>
      <protection/>
    </xf>
    <xf numFmtId="0" fontId="0" fillId="36" borderId="32" xfId="0" applyFont="1" applyFill="1" applyBorder="1" applyAlignment="1" applyProtection="1">
      <alignment horizontal="left" vertical="center" wrapText="1"/>
      <protection/>
    </xf>
    <xf numFmtId="0" fontId="0" fillId="36" borderId="35" xfId="0" applyFont="1" applyFill="1" applyBorder="1" applyAlignment="1" applyProtection="1">
      <alignment horizontal="left" vertical="center" wrapText="1"/>
      <protection/>
    </xf>
    <xf numFmtId="0" fontId="0" fillId="36" borderId="36" xfId="0" applyFont="1" applyFill="1" applyBorder="1" applyAlignment="1" applyProtection="1">
      <alignment horizontal="left" vertical="center" wrapText="1"/>
      <protection/>
    </xf>
    <xf numFmtId="0" fontId="0" fillId="36" borderId="0" xfId="0" applyFont="1" applyFill="1" applyBorder="1" applyAlignment="1" applyProtection="1">
      <alignment horizontal="left" vertical="center" wrapText="1"/>
      <protection/>
    </xf>
    <xf numFmtId="0" fontId="0" fillId="36" borderId="37" xfId="0" applyFont="1" applyFill="1" applyBorder="1" applyAlignment="1" applyProtection="1">
      <alignment horizontal="left" vertical="center" wrapText="1"/>
      <protection/>
    </xf>
    <xf numFmtId="0" fontId="0" fillId="36" borderId="38" xfId="0" applyFont="1" applyFill="1" applyBorder="1" applyAlignment="1" applyProtection="1">
      <alignment horizontal="left" vertical="center" wrapText="1"/>
      <protection/>
    </xf>
    <xf numFmtId="0" fontId="0" fillId="36" borderId="51" xfId="0" applyFont="1" applyFill="1" applyBorder="1" applyAlignment="1" applyProtection="1">
      <alignment horizontal="left" vertical="center" wrapText="1"/>
      <protection/>
    </xf>
    <xf numFmtId="0" fontId="0" fillId="36" borderId="39" xfId="0" applyFont="1" applyFill="1" applyBorder="1" applyAlignment="1" applyProtection="1">
      <alignment horizontal="left" vertical="center" wrapText="1"/>
      <protection/>
    </xf>
    <xf numFmtId="0" fontId="2" fillId="36" borderId="34" xfId="0" applyFont="1" applyFill="1" applyBorder="1" applyAlignment="1" applyProtection="1">
      <alignment horizontal="left" vertical="top" wrapText="1"/>
      <protection/>
    </xf>
    <xf numFmtId="0" fontId="2" fillId="36" borderId="32" xfId="0" applyFont="1" applyFill="1" applyBorder="1" applyAlignment="1" applyProtection="1">
      <alignment horizontal="left" vertical="top" wrapText="1"/>
      <protection/>
    </xf>
    <xf numFmtId="0" fontId="2" fillId="36" borderId="35" xfId="0" applyFont="1" applyFill="1" applyBorder="1" applyAlignment="1" applyProtection="1">
      <alignment horizontal="left" vertical="top" wrapText="1"/>
      <protection/>
    </xf>
    <xf numFmtId="0" fontId="2" fillId="36" borderId="36" xfId="0" applyFont="1" applyFill="1" applyBorder="1" applyAlignment="1" applyProtection="1">
      <alignment horizontal="left" vertical="top" wrapText="1"/>
      <protection/>
    </xf>
    <xf numFmtId="0" fontId="2" fillId="36" borderId="0" xfId="0" applyFont="1" applyFill="1" applyBorder="1" applyAlignment="1" applyProtection="1">
      <alignment horizontal="left" vertical="top" wrapText="1"/>
      <protection/>
    </xf>
    <xf numFmtId="0" fontId="2" fillId="36" borderId="37" xfId="0" applyFont="1" applyFill="1" applyBorder="1" applyAlignment="1" applyProtection="1">
      <alignment horizontal="left" vertical="top" wrapText="1"/>
      <protection/>
    </xf>
    <xf numFmtId="0" fontId="2" fillId="36" borderId="38" xfId="0" applyFont="1" applyFill="1" applyBorder="1" applyAlignment="1" applyProtection="1">
      <alignment horizontal="left" vertical="top" wrapText="1"/>
      <protection/>
    </xf>
    <xf numFmtId="0" fontId="2" fillId="36" borderId="51" xfId="0" applyFont="1" applyFill="1" applyBorder="1" applyAlignment="1" applyProtection="1">
      <alignment horizontal="left" vertical="top" wrapText="1"/>
      <protection/>
    </xf>
    <xf numFmtId="0" fontId="2" fillId="36" borderId="39" xfId="0" applyFont="1" applyFill="1" applyBorder="1" applyAlignment="1" applyProtection="1">
      <alignment horizontal="left" vertical="top" wrapText="1"/>
      <protection/>
    </xf>
    <xf numFmtId="0" fontId="0" fillId="0" borderId="81" xfId="0" applyFill="1" applyBorder="1" applyAlignment="1" applyProtection="1">
      <alignment horizontal="left" vertical="top"/>
      <protection/>
    </xf>
    <xf numFmtId="0" fontId="0" fillId="0" borderId="56" xfId="0" applyFill="1" applyBorder="1" applyAlignment="1" applyProtection="1">
      <alignment horizontal="left" vertical="top"/>
      <protection/>
    </xf>
    <xf numFmtId="0" fontId="0" fillId="0" borderId="82" xfId="0" applyFill="1" applyBorder="1" applyAlignment="1" applyProtection="1">
      <alignment horizontal="left" vertical="top"/>
      <protection/>
    </xf>
    <xf numFmtId="0" fontId="0" fillId="39" borderId="83" xfId="0" applyFill="1" applyBorder="1" applyAlignment="1" applyProtection="1">
      <alignment horizontal="left" vertical="top"/>
      <protection/>
    </xf>
    <xf numFmtId="0" fontId="0" fillId="39" borderId="55" xfId="0" applyFill="1" applyBorder="1" applyAlignment="1" applyProtection="1">
      <alignment horizontal="left" vertical="top"/>
      <protection/>
    </xf>
    <xf numFmtId="0" fontId="0" fillId="39" borderId="84" xfId="0" applyFill="1" applyBorder="1" applyAlignment="1" applyProtection="1">
      <alignment horizontal="left" vertical="top"/>
      <protection/>
    </xf>
    <xf numFmtId="0" fontId="0" fillId="39" borderId="85" xfId="0" applyFill="1" applyBorder="1" applyAlignment="1" applyProtection="1">
      <alignment horizontal="left" vertical="top"/>
      <protection/>
    </xf>
    <xf numFmtId="0" fontId="0" fillId="39" borderId="56" xfId="0" applyFill="1" applyBorder="1" applyAlignment="1" applyProtection="1">
      <alignment horizontal="left" vertical="top"/>
      <protection/>
    </xf>
    <xf numFmtId="0" fontId="0" fillId="39" borderId="86" xfId="0" applyFill="1" applyBorder="1" applyAlignment="1" applyProtection="1">
      <alignment horizontal="left" vertical="top"/>
      <protection/>
    </xf>
    <xf numFmtId="0" fontId="0" fillId="0" borderId="87" xfId="0" applyFill="1" applyBorder="1" applyAlignment="1" applyProtection="1">
      <alignment horizontal="left" vertical="top"/>
      <protection/>
    </xf>
    <xf numFmtId="0" fontId="0" fillId="0" borderId="55" xfId="0" applyFill="1" applyBorder="1" applyAlignment="1" applyProtection="1">
      <alignment horizontal="left" vertical="top"/>
      <protection/>
    </xf>
    <xf numFmtId="0" fontId="0" fillId="0" borderId="88" xfId="0" applyFill="1" applyBorder="1" applyAlignment="1" applyProtection="1">
      <alignment horizontal="left" vertical="top"/>
      <protection/>
    </xf>
    <xf numFmtId="0" fontId="0" fillId="38" borderId="32" xfId="0" applyFont="1" applyFill="1" applyBorder="1" applyAlignment="1" applyProtection="1">
      <alignment horizontal="left" vertical="top" wrapText="1"/>
      <protection/>
    </xf>
    <xf numFmtId="0" fontId="0" fillId="38" borderId="51" xfId="0" applyFont="1" applyFill="1" applyBorder="1" applyAlignment="1" applyProtection="1">
      <alignment horizontal="left" vertical="top" wrapText="1"/>
      <protection/>
    </xf>
    <xf numFmtId="0" fontId="0" fillId="38" borderId="51" xfId="0" applyFill="1" applyBorder="1" applyAlignment="1" applyProtection="1">
      <alignment horizontal="left" vertical="top" wrapText="1"/>
      <protection/>
    </xf>
    <xf numFmtId="0" fontId="31" fillId="0" borderId="46" xfId="44" applyFont="1" applyBorder="1" applyAlignment="1" applyProtection="1">
      <alignment vertical="top"/>
      <protection/>
    </xf>
    <xf numFmtId="0" fontId="31" fillId="0" borderId="52" xfId="44" applyFont="1" applyBorder="1" applyAlignment="1" applyProtection="1">
      <alignment vertical="top"/>
      <protection/>
    </xf>
    <xf numFmtId="0" fontId="2" fillId="0" borderId="47" xfId="0" applyFont="1" applyBorder="1" applyAlignment="1" applyProtection="1">
      <alignment horizontal="left" vertical="top" wrapText="1"/>
      <protection/>
    </xf>
    <xf numFmtId="0" fontId="2" fillId="0" borderId="44" xfId="0" applyFont="1" applyBorder="1" applyAlignment="1" applyProtection="1">
      <alignment horizontal="left" vertical="top" wrapText="1"/>
      <protection/>
    </xf>
    <xf numFmtId="0" fontId="5" fillId="49" borderId="38" xfId="0" applyFont="1" applyFill="1" applyBorder="1" applyAlignment="1" applyProtection="1">
      <alignment horizontal="left" vertical="top" wrapText="1"/>
      <protection/>
    </xf>
    <xf numFmtId="0" fontId="5" fillId="49" borderId="39" xfId="0" applyFont="1" applyFill="1" applyBorder="1" applyAlignment="1" applyProtection="1">
      <alignment horizontal="left" vertical="top" wrapText="1"/>
      <protection/>
    </xf>
    <xf numFmtId="0" fontId="2" fillId="0" borderId="34" xfId="0" applyFont="1" applyBorder="1" applyAlignment="1" applyProtection="1">
      <alignment horizontal="left" vertical="top" wrapText="1"/>
      <protection/>
    </xf>
    <xf numFmtId="0" fontId="2" fillId="0" borderId="35" xfId="0" applyFont="1" applyBorder="1" applyAlignment="1" applyProtection="1">
      <alignment horizontal="left" vertical="top" wrapText="1"/>
      <protection/>
    </xf>
    <xf numFmtId="0" fontId="5" fillId="49" borderId="34" xfId="0" applyFont="1" applyFill="1" applyBorder="1" applyAlignment="1" applyProtection="1">
      <alignment horizontal="left" vertical="top" wrapText="1"/>
      <protection/>
    </xf>
    <xf numFmtId="0" fontId="5" fillId="49" borderId="35"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2" fillId="0" borderId="45" xfId="0" applyFont="1" applyBorder="1" applyAlignment="1" applyProtection="1">
      <alignment horizontal="left" vertical="top" wrapText="1"/>
      <protection/>
    </xf>
    <xf numFmtId="0" fontId="2" fillId="0" borderId="38"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15" xfId="0" applyFont="1" applyBorder="1" applyAlignment="1" applyProtection="1">
      <alignment horizontal="center" vertical="top" wrapText="1"/>
      <protection/>
    </xf>
    <xf numFmtId="0" fontId="2" fillId="0" borderId="17" xfId="0" applyFont="1" applyBorder="1" applyAlignment="1" applyProtection="1">
      <alignment horizontal="center" vertical="top" wrapText="1"/>
      <protection/>
    </xf>
    <xf numFmtId="0" fontId="2" fillId="0" borderId="11" xfId="0" applyFont="1" applyBorder="1" applyAlignment="1" applyProtection="1">
      <alignment vertical="top" wrapText="1"/>
      <protection/>
    </xf>
    <xf numFmtId="0" fontId="2" fillId="0" borderId="46" xfId="0" applyFont="1" applyBorder="1" applyAlignment="1" applyProtection="1">
      <alignment vertical="top" wrapText="1"/>
      <protection/>
    </xf>
    <xf numFmtId="0" fontId="2" fillId="0" borderId="52" xfId="0" applyFont="1" applyBorder="1" applyAlignment="1" applyProtection="1">
      <alignment vertical="top" wrapText="1"/>
      <protection/>
    </xf>
    <xf numFmtId="0" fontId="0" fillId="0" borderId="11" xfId="0" applyFont="1" applyBorder="1" applyAlignment="1" applyProtection="1">
      <alignment vertical="top" wrapText="1"/>
      <protection/>
    </xf>
    <xf numFmtId="0" fontId="21" fillId="0" borderId="0" xfId="0" applyNumberFormat="1" applyFont="1" applyFill="1"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center" vertical="top"/>
      <protection/>
    </xf>
    <xf numFmtId="0" fontId="2" fillId="0" borderId="34" xfId="0" applyFont="1" applyBorder="1" applyAlignment="1" applyProtection="1">
      <alignment horizontal="center" vertical="top" wrapText="1"/>
      <protection/>
    </xf>
    <xf numFmtId="0" fontId="2" fillId="0" borderId="35" xfId="0" applyFont="1" applyBorder="1" applyAlignment="1" applyProtection="1">
      <alignment horizontal="center" vertical="top" wrapText="1"/>
      <protection/>
    </xf>
    <xf numFmtId="0" fontId="2" fillId="0" borderId="11" xfId="0" applyFont="1" applyFill="1" applyBorder="1" applyAlignment="1" applyProtection="1">
      <alignment vertical="top" wrapText="1"/>
      <protection/>
    </xf>
    <xf numFmtId="0" fontId="2" fillId="0" borderId="15" xfId="0" applyFont="1" applyFill="1" applyBorder="1" applyAlignment="1" applyProtection="1">
      <alignment horizontal="center" vertical="top"/>
      <protection/>
    </xf>
    <xf numFmtId="0" fontId="2" fillId="0" borderId="17" xfId="0" applyFont="1" applyFill="1" applyBorder="1" applyAlignment="1" applyProtection="1">
      <alignment horizontal="center" vertical="top"/>
      <protection/>
    </xf>
    <xf numFmtId="0" fontId="2" fillId="0" borderId="48" xfId="0" applyFont="1" applyBorder="1" applyAlignment="1" applyProtection="1">
      <alignment vertical="top" wrapText="1"/>
      <protection/>
    </xf>
    <xf numFmtId="0" fontId="0" fillId="0" borderId="58" xfId="0" applyBorder="1" applyAlignment="1" applyProtection="1">
      <alignment vertical="top" wrapText="1"/>
      <protection/>
    </xf>
    <xf numFmtId="0" fontId="22" fillId="0" borderId="0" xfId="0" applyFont="1" applyFill="1" applyBorder="1" applyAlignment="1" applyProtection="1">
      <alignment vertical="top" wrapText="1"/>
      <protection/>
    </xf>
    <xf numFmtId="0" fontId="2" fillId="0" borderId="34" xfId="0" applyFont="1" applyFill="1" applyBorder="1" applyAlignment="1" applyProtection="1">
      <alignment horizontal="center" vertical="top"/>
      <protection/>
    </xf>
    <xf numFmtId="0" fontId="2" fillId="0" borderId="35" xfId="0" applyFont="1" applyFill="1" applyBorder="1" applyAlignment="1" applyProtection="1">
      <alignment horizontal="center" vertical="top"/>
      <protection/>
    </xf>
    <xf numFmtId="0" fontId="22" fillId="0" borderId="36" xfId="0" applyFont="1" applyBorder="1" applyAlignment="1" applyProtection="1">
      <alignment horizontal="left" vertical="top" wrapText="1"/>
      <protection/>
    </xf>
    <xf numFmtId="0" fontId="22" fillId="0" borderId="36" xfId="0" applyFont="1" applyFill="1" applyBorder="1" applyAlignment="1" applyProtection="1">
      <alignment horizontal="left" vertical="top" wrapText="1"/>
      <protection/>
    </xf>
    <xf numFmtId="0" fontId="2" fillId="0" borderId="52" xfId="0" applyFont="1" applyFill="1" applyBorder="1" applyAlignment="1" applyProtection="1">
      <alignment vertical="top" wrapText="1"/>
      <protection/>
    </xf>
    <xf numFmtId="0" fontId="2" fillId="0" borderId="89" xfId="0" applyFont="1" applyBorder="1" applyAlignment="1" applyProtection="1">
      <alignment horizontal="left" vertical="top" wrapText="1"/>
      <protection/>
    </xf>
    <xf numFmtId="0" fontId="2" fillId="0" borderId="52" xfId="0" applyFont="1" applyBorder="1" applyAlignment="1" applyProtection="1">
      <alignment horizontal="left" vertical="top" wrapText="1"/>
      <protection/>
    </xf>
    <xf numFmtId="0" fontId="0" fillId="31" borderId="68" xfId="0" applyFont="1" applyFill="1" applyBorder="1" applyAlignment="1" applyProtection="1">
      <alignment horizontal="left" vertical="top" wrapText="1"/>
      <protection locked="0"/>
    </xf>
    <xf numFmtId="0" fontId="0" fillId="31" borderId="71" xfId="0" applyFont="1" applyFill="1" applyBorder="1" applyAlignment="1" applyProtection="1">
      <alignment horizontal="left" vertical="top" wrapText="1"/>
      <protection locked="0"/>
    </xf>
    <xf numFmtId="0" fontId="2" fillId="0" borderId="90" xfId="0" applyFont="1" applyBorder="1" applyAlignment="1" applyProtection="1">
      <alignment vertical="top" wrapText="1"/>
      <protection/>
    </xf>
    <xf numFmtId="0" fontId="9" fillId="0" borderId="90" xfId="0" applyFont="1" applyBorder="1" applyAlignment="1" applyProtection="1">
      <alignment horizontal="left" vertical="top" wrapText="1"/>
      <protection/>
    </xf>
    <xf numFmtId="0" fontId="9" fillId="0" borderId="52" xfId="0" applyFont="1" applyBorder="1" applyAlignment="1" applyProtection="1">
      <alignment horizontal="left" vertical="top" wrapText="1"/>
      <protection/>
    </xf>
    <xf numFmtId="0" fontId="0" fillId="31" borderId="72" xfId="0" applyFont="1" applyFill="1" applyBorder="1" applyAlignment="1" applyProtection="1">
      <alignment horizontal="left" vertical="top" wrapText="1"/>
      <protection locked="0"/>
    </xf>
    <xf numFmtId="0" fontId="0" fillId="31" borderId="91" xfId="0" applyFont="1" applyFill="1" applyBorder="1" applyAlignment="1" applyProtection="1">
      <alignment horizontal="left" vertical="top" wrapText="1"/>
      <protection locked="0"/>
    </xf>
    <xf numFmtId="0" fontId="2" fillId="0" borderId="46" xfId="0" applyFont="1" applyBorder="1" applyAlignment="1" applyProtection="1">
      <alignment horizontal="left" vertical="top" wrapText="1"/>
      <protection/>
    </xf>
    <xf numFmtId="0" fontId="2" fillId="0" borderId="90" xfId="0" applyFont="1" applyBorder="1" applyAlignment="1" applyProtection="1">
      <alignment horizontal="left" vertical="top" wrapText="1"/>
      <protection/>
    </xf>
    <xf numFmtId="0" fontId="21" fillId="0" borderId="0" xfId="0" applyFont="1" applyFill="1" applyAlignment="1" applyProtection="1">
      <alignment vertical="top" wrapText="1"/>
      <protection/>
    </xf>
    <xf numFmtId="0" fontId="3" fillId="31" borderId="49" xfId="0" applyFont="1" applyFill="1" applyBorder="1" applyAlignment="1" applyProtection="1">
      <alignment vertical="top" wrapText="1"/>
      <protection locked="0"/>
    </xf>
    <xf numFmtId="0" fontId="3" fillId="31" borderId="57" xfId="0" applyFont="1" applyFill="1" applyBorder="1" applyAlignment="1" applyProtection="1">
      <alignment vertical="top" wrapText="1"/>
      <protection locked="0"/>
    </xf>
    <xf numFmtId="0" fontId="3" fillId="31" borderId="48" xfId="0" applyFont="1" applyFill="1" applyBorder="1" applyAlignment="1" applyProtection="1">
      <alignment vertical="top" wrapText="1"/>
      <protection locked="0"/>
    </xf>
    <xf numFmtId="0" fontId="3" fillId="31" borderId="58" xfId="0" applyFont="1" applyFill="1" applyBorder="1" applyAlignment="1" applyProtection="1">
      <alignment vertical="top" wrapText="1"/>
      <protection locked="0"/>
    </xf>
    <xf numFmtId="0" fontId="0" fillId="38" borderId="80" xfId="0" applyFont="1" applyFill="1" applyBorder="1" applyAlignment="1" applyProtection="1" quotePrefix="1">
      <alignment vertical="top" wrapText="1"/>
      <protection/>
    </xf>
    <xf numFmtId="0" fontId="0" fillId="38" borderId="59" xfId="0" applyFont="1" applyFill="1" applyBorder="1" applyAlignment="1" applyProtection="1" quotePrefix="1">
      <alignment vertical="top" wrapText="1"/>
      <protection/>
    </xf>
    <xf numFmtId="0" fontId="19" fillId="31" borderId="22" xfId="0" applyFont="1" applyFill="1" applyBorder="1" applyAlignment="1" applyProtection="1">
      <alignment vertical="top" wrapText="1"/>
      <protection locked="0"/>
    </xf>
    <xf numFmtId="0" fontId="19" fillId="31" borderId="58" xfId="0" applyFont="1" applyFill="1" applyBorder="1" applyAlignment="1" applyProtection="1">
      <alignment vertical="top" wrapText="1"/>
      <protection locked="0"/>
    </xf>
    <xf numFmtId="0" fontId="2" fillId="0" borderId="16" xfId="0" applyFont="1" applyFill="1" applyBorder="1" applyAlignment="1" applyProtection="1">
      <alignment horizontal="center" vertical="top"/>
      <protection/>
    </xf>
    <xf numFmtId="0" fontId="0" fillId="31" borderId="49" xfId="0" applyFont="1" applyFill="1" applyBorder="1" applyAlignment="1" applyProtection="1">
      <alignment vertical="top" wrapText="1"/>
      <protection locked="0"/>
    </xf>
    <xf numFmtId="0" fontId="0" fillId="31" borderId="57" xfId="0" applyFont="1" applyFill="1" applyBorder="1" applyAlignment="1" applyProtection="1">
      <alignment vertical="top" wrapText="1"/>
      <protection locked="0"/>
    </xf>
    <xf numFmtId="0" fontId="3" fillId="31" borderId="50" xfId="0" applyFont="1" applyFill="1" applyBorder="1" applyAlignment="1" applyProtection="1">
      <alignment vertical="top" wrapText="1"/>
      <protection locked="0"/>
    </xf>
    <xf numFmtId="0" fontId="3" fillId="31" borderId="59" xfId="0" applyFont="1" applyFill="1" applyBorder="1" applyAlignment="1" applyProtection="1">
      <alignment vertical="top" wrapText="1"/>
      <protection locked="0"/>
    </xf>
    <xf numFmtId="0" fontId="0" fillId="31" borderId="48" xfId="0" applyFont="1" applyFill="1" applyBorder="1" applyAlignment="1" applyProtection="1">
      <alignment vertical="top" wrapText="1"/>
      <protection locked="0"/>
    </xf>
    <xf numFmtId="0" fontId="0" fillId="31" borderId="58" xfId="0" applyFont="1" applyFill="1" applyBorder="1" applyAlignment="1" applyProtection="1">
      <alignment vertical="top" wrapText="1"/>
      <protection locked="0"/>
    </xf>
    <xf numFmtId="0" fontId="0" fillId="31" borderId="50" xfId="0" applyFont="1" applyFill="1" applyBorder="1" applyAlignment="1" applyProtection="1">
      <alignment vertical="top" wrapText="1"/>
      <protection locked="0"/>
    </xf>
    <xf numFmtId="0" fontId="0" fillId="31" borderId="59" xfId="0" applyFont="1" applyFill="1" applyBorder="1" applyAlignment="1" applyProtection="1">
      <alignment vertical="top" wrapText="1"/>
      <protection locked="0"/>
    </xf>
    <xf numFmtId="0" fontId="0" fillId="31" borderId="54" xfId="0" applyFont="1" applyFill="1" applyBorder="1" applyAlignment="1" applyProtection="1">
      <alignment vertical="top" wrapText="1"/>
      <protection locked="0"/>
    </xf>
    <xf numFmtId="0" fontId="0" fillId="31" borderId="64" xfId="0" applyFont="1" applyFill="1" applyBorder="1" applyAlignment="1" applyProtection="1">
      <alignment vertical="top" wrapText="1"/>
      <protection locked="0"/>
    </xf>
    <xf numFmtId="0" fontId="0" fillId="31" borderId="22" xfId="0" applyFont="1" applyFill="1" applyBorder="1" applyAlignment="1" applyProtection="1" quotePrefix="1">
      <alignment horizontal="left" vertical="top" wrapText="1"/>
      <protection locked="0"/>
    </xf>
    <xf numFmtId="0" fontId="0" fillId="0" borderId="58" xfId="0" applyBorder="1" applyAlignment="1" applyProtection="1">
      <alignment horizontal="left" vertical="top" wrapText="1"/>
      <protection locked="0"/>
    </xf>
    <xf numFmtId="0" fontId="0" fillId="31" borderId="54" xfId="0" applyFont="1" applyFill="1" applyBorder="1" applyAlignment="1" applyProtection="1">
      <alignment horizontal="left" vertical="top" wrapText="1"/>
      <protection locked="0"/>
    </xf>
    <xf numFmtId="0" fontId="0" fillId="31" borderId="64" xfId="0" applyFont="1" applyFill="1" applyBorder="1" applyAlignment="1" applyProtection="1">
      <alignment horizontal="left" vertical="top" wrapText="1"/>
      <protection locked="0"/>
    </xf>
    <xf numFmtId="0" fontId="0" fillId="31" borderId="29" xfId="0" applyFont="1" applyFill="1" applyBorder="1" applyAlignment="1" applyProtection="1">
      <alignment horizontal="left" vertical="top" wrapText="1"/>
      <protection locked="0"/>
    </xf>
    <xf numFmtId="0" fontId="0" fillId="31" borderId="75" xfId="0" applyFont="1" applyFill="1" applyBorder="1" applyAlignment="1" applyProtection="1">
      <alignment horizontal="left" vertical="top" wrapText="1"/>
      <protection locked="0"/>
    </xf>
    <xf numFmtId="0" fontId="0" fillId="31" borderId="69" xfId="0" applyFont="1" applyFill="1" applyBorder="1" applyAlignment="1" applyProtection="1">
      <alignment vertical="top" wrapText="1"/>
      <protection locked="0"/>
    </xf>
    <xf numFmtId="0" fontId="0" fillId="31" borderId="57" xfId="0" applyFont="1" applyFill="1" applyBorder="1" applyAlignment="1" applyProtection="1">
      <alignment vertical="top" wrapText="1"/>
      <protection locked="0"/>
    </xf>
    <xf numFmtId="0" fontId="43" fillId="0" borderId="90" xfId="0" applyFont="1" applyBorder="1" applyAlignment="1" applyProtection="1">
      <alignment horizontal="left" vertical="top" wrapText="1"/>
      <protection/>
    </xf>
    <xf numFmtId="0" fontId="43" fillId="0" borderId="52" xfId="0" applyFont="1" applyBorder="1" applyAlignment="1" applyProtection="1">
      <alignment horizontal="left" vertical="top" wrapText="1"/>
      <protection/>
    </xf>
    <xf numFmtId="0" fontId="42" fillId="31" borderId="22" xfId="0" applyFont="1" applyFill="1" applyBorder="1" applyAlignment="1" applyProtection="1">
      <alignment vertical="top" wrapText="1"/>
      <protection locked="0"/>
    </xf>
    <xf numFmtId="0" fontId="42" fillId="31" borderId="58" xfId="0" applyFont="1" applyFill="1" applyBorder="1" applyAlignment="1" applyProtection="1">
      <alignment vertical="top" wrapText="1"/>
      <protection locked="0"/>
    </xf>
    <xf numFmtId="0" fontId="2" fillId="0" borderId="15" xfId="0" applyFont="1" applyFill="1" applyBorder="1" applyAlignment="1" applyProtection="1">
      <alignment horizontal="center" vertical="top" wrapText="1"/>
      <protection/>
    </xf>
    <xf numFmtId="0" fontId="2" fillId="0" borderId="16" xfId="0" applyFont="1" applyFill="1" applyBorder="1" applyAlignment="1" applyProtection="1">
      <alignment horizontal="center" vertical="top" wrapText="1"/>
      <protection/>
    </xf>
    <xf numFmtId="0" fontId="2" fillId="0" borderId="17" xfId="0" applyFont="1" applyFill="1" applyBorder="1" applyAlignment="1" applyProtection="1">
      <alignment horizontal="center" vertical="top" wrapText="1"/>
      <protection/>
    </xf>
    <xf numFmtId="0" fontId="0" fillId="31" borderId="22" xfId="0" applyFont="1" applyFill="1" applyBorder="1" applyAlignment="1" applyProtection="1" quotePrefix="1">
      <alignment vertical="top" wrapText="1"/>
      <protection locked="0"/>
    </xf>
    <xf numFmtId="0" fontId="0" fillId="31" borderId="58" xfId="0" applyFont="1" applyFill="1" applyBorder="1" applyAlignment="1" applyProtection="1" quotePrefix="1">
      <alignment vertical="top" wrapText="1"/>
      <protection locked="0"/>
    </xf>
    <xf numFmtId="0" fontId="96" fillId="0" borderId="0"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2" fillId="0" borderId="90" xfId="0" applyFont="1" applyFill="1" applyBorder="1" applyAlignment="1" applyProtection="1">
      <alignment vertical="top" wrapText="1"/>
      <protection/>
    </xf>
    <xf numFmtId="0" fontId="0" fillId="38" borderId="54" xfId="0" applyFont="1" applyFill="1" applyBorder="1" applyAlignment="1" applyProtection="1">
      <alignment horizontal="left" vertical="top" wrapText="1"/>
      <protection/>
    </xf>
    <xf numFmtId="0" fontId="0" fillId="38" borderId="64" xfId="0" applyFill="1" applyBorder="1" applyAlignment="1" applyProtection="1">
      <alignment horizontal="left" vertical="top" wrapText="1"/>
      <protection/>
    </xf>
    <xf numFmtId="0" fontId="0" fillId="31" borderId="22" xfId="0" applyFont="1" applyFill="1" applyBorder="1" applyAlignment="1" applyProtection="1">
      <alignment vertical="top"/>
      <protection locked="0"/>
    </xf>
    <xf numFmtId="0" fontId="0" fillId="31" borderId="58" xfId="0" applyFont="1" applyFill="1" applyBorder="1" applyAlignment="1" applyProtection="1">
      <alignment vertical="top"/>
      <protection locked="0"/>
    </xf>
    <xf numFmtId="0" fontId="0" fillId="31" borderId="54" xfId="0" applyFont="1" applyFill="1" applyBorder="1" applyAlignment="1" applyProtection="1">
      <alignment vertical="top"/>
      <protection locked="0"/>
    </xf>
    <xf numFmtId="0" fontId="0" fillId="31" borderId="64" xfId="0" applyFont="1" applyFill="1" applyBorder="1" applyAlignment="1" applyProtection="1">
      <alignment vertical="top"/>
      <protection locked="0"/>
    </xf>
    <xf numFmtId="0" fontId="2" fillId="0" borderId="10" xfId="0" applyFont="1" applyBorder="1" applyAlignment="1" applyProtection="1">
      <alignment vertical="top" wrapText="1"/>
      <protection/>
    </xf>
    <xf numFmtId="0" fontId="0" fillId="38" borderId="54" xfId="0" applyFont="1" applyFill="1" applyBorder="1" applyAlignment="1" applyProtection="1">
      <alignment vertical="top" wrapText="1"/>
      <protection/>
    </xf>
    <xf numFmtId="0" fontId="0" fillId="38" borderId="64" xfId="0" applyFont="1" applyFill="1" applyBorder="1" applyAlignment="1" applyProtection="1">
      <alignment vertical="top" wrapText="1"/>
      <protection/>
    </xf>
    <xf numFmtId="0" fontId="2" fillId="40" borderId="11" xfId="0" applyFont="1" applyFill="1" applyBorder="1" applyAlignment="1" applyProtection="1">
      <alignment vertical="top" wrapText="1"/>
      <protection/>
    </xf>
    <xf numFmtId="0" fontId="2" fillId="0" borderId="36"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2" fillId="0" borderId="68" xfId="0" applyFont="1" applyFill="1" applyBorder="1" applyAlignment="1" applyProtection="1">
      <alignment vertical="top" wrapText="1"/>
      <protection/>
    </xf>
    <xf numFmtId="0" fontId="2" fillId="0" borderId="91" xfId="0" applyFont="1" applyFill="1" applyBorder="1" applyAlignment="1" applyProtection="1">
      <alignment vertical="top" wrapText="1"/>
      <protection/>
    </xf>
    <xf numFmtId="0" fontId="2" fillId="0" borderId="92" xfId="0" applyFont="1" applyFill="1" applyBorder="1" applyAlignment="1" applyProtection="1">
      <alignment vertical="top" wrapText="1"/>
      <protection/>
    </xf>
    <xf numFmtId="0" fontId="0" fillId="31" borderId="29" xfId="0" applyFont="1" applyFill="1" applyBorder="1" applyAlignment="1" applyProtection="1">
      <alignment vertical="top"/>
      <protection locked="0"/>
    </xf>
    <xf numFmtId="0" fontId="0" fillId="31" borderId="75" xfId="0" applyFont="1" applyFill="1" applyBorder="1" applyAlignment="1" applyProtection="1">
      <alignment vertical="top"/>
      <protection locked="0"/>
    </xf>
    <xf numFmtId="0" fontId="2" fillId="0" borderId="67" xfId="0" applyFont="1" applyBorder="1" applyAlignment="1" applyProtection="1">
      <alignment vertical="top" wrapText="1"/>
      <protection/>
    </xf>
    <xf numFmtId="0" fontId="2" fillId="0" borderId="36" xfId="0" applyFont="1" applyBorder="1" applyAlignment="1" applyProtection="1">
      <alignment vertical="top" wrapText="1"/>
      <protection/>
    </xf>
    <xf numFmtId="0" fontId="2" fillId="0" borderId="93" xfId="0" applyFont="1" applyBorder="1" applyAlignment="1" applyProtection="1">
      <alignment vertical="top" wrapText="1"/>
      <protection/>
    </xf>
    <xf numFmtId="2" fontId="97" fillId="10" borderId="47" xfId="0" applyNumberFormat="1" applyFont="1" applyFill="1" applyBorder="1" applyAlignment="1" applyProtection="1" quotePrefix="1">
      <alignment horizontal="center" vertical="top" wrapText="1"/>
      <protection/>
    </xf>
    <xf numFmtId="2" fontId="97" fillId="10" borderId="44" xfId="0" applyNumberFormat="1" applyFont="1" applyFill="1" applyBorder="1" applyAlignment="1" applyProtection="1" quotePrefix="1">
      <alignment horizontal="center" vertical="top" wrapText="1"/>
      <protection/>
    </xf>
    <xf numFmtId="0" fontId="2" fillId="0" borderId="34" xfId="0" applyFont="1" applyFill="1" applyBorder="1" applyAlignment="1" applyProtection="1">
      <alignment horizontal="center" vertical="top" wrapText="1"/>
      <protection/>
    </xf>
    <xf numFmtId="0" fontId="2" fillId="0" borderId="35" xfId="0" applyFont="1" applyFill="1" applyBorder="1" applyAlignment="1" applyProtection="1">
      <alignment horizontal="center" vertical="top" wrapText="1"/>
      <protection/>
    </xf>
    <xf numFmtId="0" fontId="0" fillId="31" borderId="74" xfId="0" applyFont="1" applyFill="1" applyBorder="1" applyAlignment="1" applyProtection="1">
      <alignment vertical="top" wrapText="1"/>
      <protection locked="0"/>
    </xf>
    <xf numFmtId="0" fontId="0" fillId="31" borderId="43" xfId="0" applyFont="1" applyFill="1" applyBorder="1" applyAlignment="1" applyProtection="1">
      <alignment vertical="top" wrapText="1"/>
      <protection locked="0"/>
    </xf>
    <xf numFmtId="0" fontId="0" fillId="31" borderId="47" xfId="0" applyFont="1" applyFill="1" applyBorder="1" applyAlignment="1" applyProtection="1">
      <alignment vertical="top" wrapText="1"/>
      <protection locked="0"/>
    </xf>
    <xf numFmtId="0" fontId="0" fillId="31" borderId="44" xfId="0" applyFont="1" applyFill="1" applyBorder="1" applyAlignment="1" applyProtection="1">
      <alignment vertical="top" wrapText="1"/>
      <protection locked="0"/>
    </xf>
    <xf numFmtId="0" fontId="2" fillId="0" borderId="72" xfId="0" applyFont="1" applyFill="1" applyBorder="1" applyAlignment="1" applyProtection="1">
      <alignment vertical="top" wrapText="1"/>
      <protection/>
    </xf>
    <xf numFmtId="0" fontId="2" fillId="0" borderId="16" xfId="0" applyFont="1" applyBorder="1" applyAlignment="1" applyProtection="1">
      <alignment horizontal="center" vertical="top" wrapText="1"/>
      <protection/>
    </xf>
    <xf numFmtId="0" fontId="3" fillId="31" borderId="74" xfId="0" applyFont="1" applyFill="1" applyBorder="1" applyAlignment="1" applyProtection="1">
      <alignment vertical="top" wrapText="1"/>
      <protection locked="0"/>
    </xf>
    <xf numFmtId="0" fontId="3" fillId="31" borderId="43" xfId="0" applyFont="1" applyFill="1" applyBorder="1" applyAlignment="1" applyProtection="1">
      <alignment vertical="top" wrapText="1"/>
      <protection locked="0"/>
    </xf>
    <xf numFmtId="0" fontId="2" fillId="0" borderId="32" xfId="0" applyFont="1" applyBorder="1" applyAlignment="1" applyProtection="1">
      <alignment horizontal="center" vertical="top" wrapText="1"/>
      <protection/>
    </xf>
    <xf numFmtId="0" fontId="0" fillId="31" borderId="47" xfId="0" applyFont="1" applyFill="1" applyBorder="1" applyAlignment="1" applyProtection="1">
      <alignment vertical="top"/>
      <protection locked="0"/>
    </xf>
    <xf numFmtId="0" fontId="0" fillId="31" borderId="44" xfId="0" applyFont="1" applyFill="1" applyBorder="1" applyAlignment="1" applyProtection="1">
      <alignment vertical="top"/>
      <protection locked="0"/>
    </xf>
    <xf numFmtId="168" fontId="28" fillId="47" borderId="47" xfId="0" applyNumberFormat="1" applyFont="1" applyFill="1" applyBorder="1" applyAlignment="1" applyProtection="1">
      <alignment horizontal="center" vertical="center" wrapText="1"/>
      <protection/>
    </xf>
    <xf numFmtId="168" fontId="28" fillId="47" borderId="44" xfId="0" applyNumberFormat="1" applyFont="1" applyFill="1" applyBorder="1" applyAlignment="1" applyProtection="1">
      <alignment horizontal="center" vertical="center" wrapText="1"/>
      <protection/>
    </xf>
    <xf numFmtId="0" fontId="3" fillId="31" borderId="47" xfId="0" applyFont="1" applyFill="1" applyBorder="1" applyAlignment="1" applyProtection="1">
      <alignment vertical="top" wrapText="1"/>
      <protection locked="0"/>
    </xf>
    <xf numFmtId="0" fontId="3" fillId="31" borderId="44" xfId="0" applyFont="1" applyFill="1" applyBorder="1" applyAlignment="1" applyProtection="1">
      <alignment vertical="top" wrapText="1"/>
      <protection locked="0"/>
    </xf>
    <xf numFmtId="0" fontId="0" fillId="31" borderId="22" xfId="0" applyFont="1" applyFill="1" applyBorder="1" applyAlignment="1" applyProtection="1">
      <alignment vertical="top" wrapText="1"/>
      <protection locked="0"/>
    </xf>
    <xf numFmtId="0" fontId="0" fillId="31" borderId="58" xfId="0" applyFont="1" applyFill="1" applyBorder="1" applyAlignment="1" applyProtection="1">
      <alignment vertical="top" wrapText="1"/>
      <protection locked="0"/>
    </xf>
    <xf numFmtId="0" fontId="3" fillId="31" borderId="69" xfId="0" applyFont="1" applyFill="1" applyBorder="1" applyAlignment="1" applyProtection="1">
      <alignment vertical="top" wrapText="1"/>
      <protection locked="0"/>
    </xf>
    <xf numFmtId="0" fontId="0" fillId="31" borderId="22" xfId="0" applyFont="1" applyFill="1" applyBorder="1" applyAlignment="1" applyProtection="1">
      <alignment vertical="top" wrapText="1"/>
      <protection locked="0"/>
    </xf>
    <xf numFmtId="0" fontId="3" fillId="31" borderId="22" xfId="0" applyFont="1" applyFill="1" applyBorder="1" applyAlignment="1" applyProtection="1">
      <alignment vertical="top" wrapText="1"/>
      <protection locked="0"/>
    </xf>
    <xf numFmtId="0" fontId="4" fillId="0" borderId="80" xfId="0" applyFont="1" applyFill="1" applyBorder="1" applyAlignment="1" applyProtection="1">
      <alignment vertical="top" wrapText="1"/>
      <protection/>
    </xf>
    <xf numFmtId="0" fontId="4" fillId="0" borderId="59" xfId="0" applyFont="1" applyFill="1" applyBorder="1" applyAlignment="1" applyProtection="1">
      <alignment vertical="top" wrapText="1"/>
      <protection/>
    </xf>
    <xf numFmtId="0" fontId="2" fillId="0" borderId="32" xfId="0" applyFont="1" applyFill="1" applyBorder="1" applyAlignment="1" applyProtection="1">
      <alignment horizontal="center" vertical="top" wrapText="1"/>
      <protection/>
    </xf>
    <xf numFmtId="0" fontId="0" fillId="31" borderId="74" xfId="0" applyFont="1" applyFill="1" applyBorder="1" applyAlignment="1" applyProtection="1">
      <alignment horizontal="center" vertical="top" wrapText="1"/>
      <protection locked="0"/>
    </xf>
    <xf numFmtId="0" fontId="0" fillId="31" borderId="43" xfId="0" applyFont="1" applyFill="1" applyBorder="1" applyAlignment="1" applyProtection="1">
      <alignment horizontal="center" vertical="top" wrapText="1"/>
      <protection locked="0"/>
    </xf>
    <xf numFmtId="0" fontId="0" fillId="31" borderId="29" xfId="0" applyFont="1" applyFill="1" applyBorder="1" applyAlignment="1" applyProtection="1">
      <alignment vertical="top" wrapText="1"/>
      <protection locked="0"/>
    </xf>
    <xf numFmtId="0" fontId="0" fillId="31" borderId="75" xfId="0" applyFont="1" applyFill="1" applyBorder="1" applyAlignment="1" applyProtection="1">
      <alignment vertical="top" wrapText="1"/>
      <protection locked="0"/>
    </xf>
    <xf numFmtId="0" fontId="0" fillId="31" borderId="80" xfId="0" applyFont="1" applyFill="1" applyBorder="1" applyAlignment="1" applyProtection="1">
      <alignment vertical="top" wrapText="1"/>
      <protection locked="0"/>
    </xf>
    <xf numFmtId="0" fontId="0" fillId="31" borderId="59" xfId="0" applyFont="1" applyFill="1" applyBorder="1" applyAlignment="1" applyProtection="1">
      <alignment vertical="top" wrapText="1"/>
      <protection locked="0"/>
    </xf>
    <xf numFmtId="0" fontId="0" fillId="38" borderId="22" xfId="0" applyFont="1" applyFill="1" applyBorder="1" applyAlignment="1" applyProtection="1">
      <alignment horizontal="left" vertical="top" wrapText="1"/>
      <protection/>
    </xf>
    <xf numFmtId="0" fontId="0" fillId="38" borderId="58" xfId="0" applyFill="1" applyBorder="1" applyAlignment="1" applyProtection="1">
      <alignment horizontal="left" vertical="top" wrapText="1"/>
      <protection/>
    </xf>
    <xf numFmtId="0" fontId="0" fillId="31" borderId="22" xfId="0" applyFont="1" applyFill="1" applyBorder="1" applyAlignment="1" applyProtection="1">
      <alignment vertical="top"/>
      <protection locked="0"/>
    </xf>
    <xf numFmtId="0" fontId="0" fillId="31" borderId="58" xfId="0" applyFont="1" applyFill="1" applyBorder="1" applyAlignment="1" applyProtection="1">
      <alignment vertical="top"/>
      <protection locked="0"/>
    </xf>
    <xf numFmtId="0" fontId="2" fillId="0" borderId="51" xfId="0" applyFont="1" applyBorder="1" applyAlignment="1" applyProtection="1">
      <alignment vertical="top" wrapText="1"/>
      <protection/>
    </xf>
    <xf numFmtId="0" fontId="0" fillId="31" borderId="47" xfId="0" applyFont="1" applyFill="1" applyBorder="1" applyAlignment="1" applyProtection="1">
      <alignment vertical="top"/>
      <protection locked="0"/>
    </xf>
    <xf numFmtId="0" fontId="0" fillId="31" borderId="44" xfId="0" applyFont="1" applyFill="1" applyBorder="1" applyAlignment="1" applyProtection="1">
      <alignment vertical="top"/>
      <protection locked="0"/>
    </xf>
    <xf numFmtId="0" fontId="0" fillId="38" borderId="47" xfId="0" applyFont="1" applyFill="1" applyBorder="1" applyAlignment="1" applyProtection="1">
      <alignment vertical="top" wrapText="1"/>
      <protection/>
    </xf>
    <xf numFmtId="0" fontId="0" fillId="38" borderId="44" xfId="0" applyFont="1" applyFill="1" applyBorder="1" applyAlignment="1" applyProtection="1">
      <alignment vertical="top" wrapText="1"/>
      <protection/>
    </xf>
    <xf numFmtId="0" fontId="0" fillId="31" borderId="73" xfId="0" applyFont="1" applyFill="1" applyBorder="1" applyAlignment="1" applyProtection="1">
      <alignment vertical="top" wrapText="1"/>
      <protection locked="0"/>
    </xf>
    <xf numFmtId="0" fontId="0" fillId="31" borderId="45" xfId="0" applyFont="1" applyFill="1" applyBorder="1" applyAlignment="1" applyProtection="1">
      <alignment vertical="top" wrapText="1"/>
      <protection locked="0"/>
    </xf>
    <xf numFmtId="0" fontId="95" fillId="45" borderId="15" xfId="0" applyFont="1" applyFill="1" applyBorder="1" applyAlignment="1" applyProtection="1">
      <alignment horizontal="center" vertical="top"/>
      <protection/>
    </xf>
    <xf numFmtId="0" fontId="95" fillId="45" borderId="16" xfId="0" applyFont="1" applyFill="1" applyBorder="1" applyAlignment="1" applyProtection="1">
      <alignment horizontal="center" vertical="top"/>
      <protection/>
    </xf>
    <xf numFmtId="0" fontId="95" fillId="45" borderId="17" xfId="0" applyFont="1" applyFill="1" applyBorder="1" applyAlignment="1" applyProtection="1">
      <alignment horizontal="center" vertical="top"/>
      <protection/>
    </xf>
    <xf numFmtId="168" fontId="2" fillId="31" borderId="22" xfId="0" applyNumberFormat="1" applyFont="1" applyFill="1" applyBorder="1" applyAlignment="1" applyProtection="1">
      <alignment horizontal="left" vertical="top" wrapText="1"/>
      <protection locked="0"/>
    </xf>
    <xf numFmtId="168" fontId="2" fillId="31" borderId="58" xfId="0" applyNumberFormat="1" applyFont="1" applyFill="1" applyBorder="1" applyAlignment="1" applyProtection="1">
      <alignment horizontal="left" vertical="top" wrapText="1"/>
      <protection locked="0"/>
    </xf>
    <xf numFmtId="0" fontId="3" fillId="31" borderId="22" xfId="0" applyFont="1" applyFill="1" applyBorder="1" applyAlignment="1" applyProtection="1">
      <alignment horizontal="left" vertical="top" wrapText="1"/>
      <protection locked="0"/>
    </xf>
    <xf numFmtId="0" fontId="3" fillId="31" borderId="58" xfId="0" applyFont="1" applyFill="1" applyBorder="1" applyAlignment="1" applyProtection="1">
      <alignment horizontal="left" vertical="top" wrapText="1"/>
      <protection locked="0"/>
    </xf>
    <xf numFmtId="0" fontId="3" fillId="31" borderId="80" xfId="0" applyFont="1" applyFill="1" applyBorder="1" applyAlignment="1" applyProtection="1">
      <alignment horizontal="left" vertical="top" wrapText="1"/>
      <protection locked="0"/>
    </xf>
    <xf numFmtId="0" fontId="3" fillId="31" borderId="59" xfId="0" applyFont="1" applyFill="1" applyBorder="1" applyAlignment="1" applyProtection="1">
      <alignment horizontal="left" vertical="top" wrapText="1"/>
      <protection locked="0"/>
    </xf>
    <xf numFmtId="0" fontId="0" fillId="31" borderId="74" xfId="0" applyFont="1" applyFill="1" applyBorder="1" applyAlignment="1" applyProtection="1">
      <alignment horizontal="left" vertical="top"/>
      <protection locked="0"/>
    </xf>
    <xf numFmtId="0" fontId="0" fillId="31" borderId="43" xfId="0" applyFont="1" applyFill="1" applyBorder="1" applyAlignment="1" applyProtection="1">
      <alignment horizontal="left" vertical="top"/>
      <protection locked="0"/>
    </xf>
    <xf numFmtId="0" fontId="22" fillId="0" borderId="36" xfId="0" applyFont="1" applyFill="1" applyBorder="1" applyAlignment="1" applyProtection="1">
      <alignment vertical="top" wrapText="1"/>
      <protection/>
    </xf>
    <xf numFmtId="0" fontId="0" fillId="31" borderId="74" xfId="0" applyFont="1" applyFill="1" applyBorder="1" applyAlignment="1" applyProtection="1">
      <alignment vertical="top"/>
      <protection locked="0"/>
    </xf>
    <xf numFmtId="0" fontId="0" fillId="31" borderId="43" xfId="0" applyFont="1" applyFill="1" applyBorder="1" applyAlignment="1" applyProtection="1">
      <alignment vertical="top"/>
      <protection locked="0"/>
    </xf>
    <xf numFmtId="0" fontId="0" fillId="31" borderId="22"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xf>
    <xf numFmtId="0" fontId="2" fillId="0" borderId="0" xfId="0" applyFont="1" applyAlignment="1" applyProtection="1">
      <alignment horizontal="left" vertical="top"/>
      <protection/>
    </xf>
    <xf numFmtId="0" fontId="98" fillId="0" borderId="36" xfId="0" applyFont="1" applyFill="1" applyBorder="1" applyAlignment="1" applyProtection="1">
      <alignment vertical="top" wrapText="1"/>
      <protection/>
    </xf>
    <xf numFmtId="0" fontId="22" fillId="0" borderId="36"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36" xfId="0" applyFont="1" applyBorder="1" applyAlignment="1" applyProtection="1">
      <alignment vertical="top" wrapText="1"/>
      <protection/>
    </xf>
    <xf numFmtId="0" fontId="26" fillId="0" borderId="0" xfId="0" applyFont="1" applyAlignment="1" applyProtection="1">
      <alignment horizontal="left" vertical="top" wrapText="1"/>
      <protection/>
    </xf>
    <xf numFmtId="0" fontId="22" fillId="40" borderId="36"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2" fillId="40" borderId="40" xfId="0" applyFont="1" applyFill="1" applyBorder="1" applyAlignment="1" applyProtection="1">
      <alignment vertical="top" wrapText="1"/>
      <protection/>
    </xf>
    <xf numFmtId="0" fontId="2" fillId="40" borderId="41"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39" borderId="22" xfId="0" applyNumberFormat="1" applyFont="1" applyFill="1" applyBorder="1" applyAlignment="1" applyProtection="1">
      <alignment horizontal="center" vertical="top"/>
      <protection/>
    </xf>
    <xf numFmtId="0" fontId="2" fillId="39" borderId="24" xfId="0" applyNumberFormat="1" applyFont="1" applyFill="1" applyBorder="1" applyAlignment="1" applyProtection="1">
      <alignment horizontal="center" vertical="top"/>
      <protection/>
    </xf>
    <xf numFmtId="0" fontId="2" fillId="39" borderId="15" xfId="0" applyNumberFormat="1" applyFont="1" applyFill="1" applyBorder="1" applyAlignment="1" applyProtection="1">
      <alignment horizontal="center" vertical="top"/>
      <protection/>
    </xf>
    <xf numFmtId="0" fontId="2" fillId="39" borderId="16" xfId="0" applyNumberFormat="1" applyFont="1" applyFill="1" applyBorder="1" applyAlignment="1" applyProtection="1">
      <alignment horizontal="center" vertical="top"/>
      <protection/>
    </xf>
    <xf numFmtId="0" fontId="2" fillId="39" borderId="17" xfId="0" applyNumberFormat="1" applyFont="1" applyFill="1" applyBorder="1" applyAlignment="1" applyProtection="1">
      <alignment horizontal="center" vertical="top"/>
      <protection/>
    </xf>
    <xf numFmtId="0" fontId="2" fillId="0" borderId="0" xfId="0" applyFont="1" applyAlignment="1" applyProtection="1">
      <alignment horizontal="left" vertical="top" wrapText="1"/>
      <protection/>
    </xf>
    <xf numFmtId="0" fontId="2" fillId="0" borderId="0" xfId="0" applyFont="1" applyAlignment="1" applyProtection="1">
      <alignment vertical="top" wrapText="1"/>
      <protection/>
    </xf>
    <xf numFmtId="0" fontId="27" fillId="0" borderId="36" xfId="0" applyFont="1" applyBorder="1" applyAlignment="1" applyProtection="1">
      <alignment horizontal="left" vertical="top" wrapText="1"/>
      <protection/>
    </xf>
    <xf numFmtId="0" fontId="27" fillId="0" borderId="0" xfId="0" applyFont="1" applyBorder="1" applyAlignment="1" applyProtection="1">
      <alignment horizontal="left" vertical="top" wrapText="1"/>
      <protection/>
    </xf>
    <xf numFmtId="0" fontId="36" fillId="42" borderId="22" xfId="0" applyFont="1" applyFill="1" applyBorder="1" applyAlignment="1" applyProtection="1">
      <alignment horizontal="left" vertical="center" wrapText="1"/>
      <protection/>
    </xf>
    <xf numFmtId="0" fontId="36" fillId="42" borderId="24" xfId="0" applyFont="1" applyFill="1" applyBorder="1" applyAlignment="1" applyProtection="1">
      <alignment horizontal="left" vertical="center" wrapText="1"/>
      <protection/>
    </xf>
    <xf numFmtId="0" fontId="36" fillId="42" borderId="33" xfId="0" applyFont="1" applyFill="1" applyBorder="1" applyAlignment="1" applyProtection="1">
      <alignment horizontal="left" vertical="center" wrapText="1"/>
      <protection/>
    </xf>
    <xf numFmtId="0" fontId="36" fillId="42" borderId="28" xfId="0" applyFont="1" applyFill="1" applyBorder="1" applyAlignment="1" applyProtection="1">
      <alignment horizontal="left" vertical="center" wrapText="1"/>
      <protection/>
    </xf>
    <xf numFmtId="0" fontId="36" fillId="42" borderId="47" xfId="0" applyFont="1" applyFill="1" applyBorder="1" applyAlignment="1" applyProtection="1">
      <alignment horizontal="left" vertical="center" wrapText="1"/>
      <protection/>
    </xf>
    <xf numFmtId="0" fontId="36" fillId="42" borderId="54" xfId="0" applyFont="1" applyFill="1" applyBorder="1" applyAlignment="1" applyProtection="1">
      <alignment horizontal="left" vertical="center" wrapText="1"/>
      <protection/>
    </xf>
    <xf numFmtId="0" fontId="36" fillId="42" borderId="94" xfId="0" applyFont="1" applyFill="1" applyBorder="1" applyAlignment="1" applyProtection="1">
      <alignment horizontal="left" vertical="center" wrapText="1"/>
      <protection/>
    </xf>
    <xf numFmtId="0" fontId="36" fillId="42" borderId="62" xfId="0" applyFont="1" applyFill="1" applyBorder="1" applyAlignment="1" applyProtection="1">
      <alignment horizontal="left" vertical="center" wrapText="1"/>
      <protection/>
    </xf>
    <xf numFmtId="0" fontId="36" fillId="42" borderId="29" xfId="0" applyFont="1" applyFill="1" applyBorder="1" applyAlignment="1" applyProtection="1">
      <alignment horizontal="left" vertical="center" wrapText="1"/>
      <protection/>
    </xf>
    <xf numFmtId="0" fontId="36" fillId="42" borderId="66" xfId="0" applyFont="1" applyFill="1" applyBorder="1" applyAlignment="1" applyProtection="1">
      <alignment horizontal="left" vertical="center" wrapText="1"/>
      <protection/>
    </xf>
    <xf numFmtId="0" fontId="36" fillId="42" borderId="30" xfId="0" applyFont="1" applyFill="1" applyBorder="1" applyAlignment="1" applyProtection="1">
      <alignment horizontal="left" vertical="center" wrapText="1"/>
      <protection/>
    </xf>
    <xf numFmtId="0" fontId="36" fillId="42" borderId="33" xfId="0" applyFont="1" applyFill="1" applyBorder="1" applyAlignment="1" applyProtection="1">
      <alignment horizontal="center" vertical="center" wrapText="1"/>
      <protection/>
    </xf>
    <xf numFmtId="0" fontId="36" fillId="42" borderId="28" xfId="0" applyFont="1" applyFill="1" applyBorder="1" applyAlignment="1" applyProtection="1">
      <alignment horizontal="center" vertical="center" wrapText="1"/>
      <protection/>
    </xf>
    <xf numFmtId="0" fontId="36" fillId="42" borderId="94" xfId="0" applyFont="1" applyFill="1" applyBorder="1" applyAlignment="1" applyProtection="1">
      <alignment horizontal="center" vertical="center" wrapText="1"/>
      <protection/>
    </xf>
    <xf numFmtId="0" fontId="36" fillId="42" borderId="0" xfId="0" applyFont="1" applyFill="1" applyBorder="1" applyAlignment="1" applyProtection="1">
      <alignment horizontal="center" vertical="center" wrapText="1"/>
      <protection/>
    </xf>
    <xf numFmtId="0" fontId="36" fillId="42" borderId="47" xfId="0" applyFont="1" applyFill="1" applyBorder="1" applyAlignment="1" applyProtection="1">
      <alignment horizontal="center" vertical="center" wrapText="1"/>
      <protection/>
    </xf>
    <xf numFmtId="0" fontId="36" fillId="42" borderId="0" xfId="0" applyFont="1" applyFill="1" applyBorder="1" applyAlignment="1" applyProtection="1">
      <alignment horizontal="left"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tandard_Outline NIMs template 10-09-30" xfId="55"/>
    <cellStyle name="Suma" xfId="56"/>
    <cellStyle name="Tekst objaśnienia" xfId="57"/>
    <cellStyle name="Tekst ostrzeżenia" xfId="58"/>
    <cellStyle name="Tytuł" xfId="59"/>
    <cellStyle name="Uwaga" xfId="60"/>
    <cellStyle name="Currency" xfId="61"/>
    <cellStyle name="Currency [0]" xfId="62"/>
    <cellStyle name="Zły" xfId="63"/>
  </cellStyles>
  <dxfs count="36">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
      <fill>
        <patternFill>
          <bgColor theme="0" tint="-0.24993999302387238"/>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s://eur-lex.europa.eu/eli/reg_impl/2018/2067" TargetMode="External" /><Relationship Id="rId3" Type="http://schemas.openxmlformats.org/officeDocument/2006/relationships/hyperlink" Target="http://eur-lex.europa.eu/eli/dir/2003/87" TargetMode="External" /><Relationship Id="rId4" Type="http://schemas.openxmlformats.org/officeDocument/2006/relationships/hyperlink" Target="https://ec.europa.eu/clima/eu-action/eu-emissions-trading-system-eu-ets/monitoring-reporting-and-verification-eu-ets-emissions_en" TargetMode="External" /><Relationship Id="rId5" Type="http://schemas.openxmlformats.org/officeDocument/2006/relationships/hyperlink" Target="https://ec.europa.eu/clima/eu-action/eu-emissions-trading-system-eu-ets_en" TargetMode="External" /><Relationship Id="rId6" Type="http://schemas.openxmlformats.org/officeDocument/2006/relationships/hyperlink" Target="https://ec.europa.eu/clima/eu-action/eu-emissions-trading-system-eu-ets/monitoring-reporting-and-verification-eu-ets-emissions_en" TargetMode="External" /><Relationship Id="rId7"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eli/dir/2003/87" TargetMode="External" /><Relationship Id="rId2" Type="http://schemas.openxmlformats.org/officeDocument/2006/relationships/hyperlink" Target="https://ec.europa.eu/clima/eu-action/eu-emissions-trading-system-eu-ets/monitoring-reporting-and-verification-eu-ets-emissions_pl" TargetMode="External" /><Relationship Id="rId3" Type="http://schemas.openxmlformats.org/officeDocument/2006/relationships/hyperlink" Target="https://ec.europa.eu/clima/eu-action/eu-emissions-trading-system-eu-ets_pl" TargetMode="External" /><Relationship Id="rId4" Type="http://schemas.openxmlformats.org/officeDocument/2006/relationships/hyperlink" Target="https://ec.europa.eu/clima/eu-action/eu-emissions-trading-system-eu-ets/monitoring-reporting-and-verification-eu-ets-emissions_en" TargetMode="External" /><Relationship Id="rId5" Type="http://schemas.openxmlformats.org/officeDocument/2006/relationships/hyperlink" Target="http://eur-lex.europa.eu/eli/dir/2003/87" TargetMode="External" /><Relationship Id="rId6"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7"/>
  <sheetViews>
    <sheetView tabSelected="1" zoomScalePageLayoutView="0" workbookViewId="0" topLeftCell="A1">
      <selection activeCell="A1" sqref="A1"/>
    </sheetView>
  </sheetViews>
  <sheetFormatPr defaultColWidth="11.28125" defaultRowHeight="12.75"/>
  <cols>
    <col min="1" max="2" width="3.28125" style="59" customWidth="1"/>
    <col min="3" max="3" width="31.00390625" style="59" customWidth="1"/>
    <col min="4" max="4" width="18.7109375" style="59" customWidth="1"/>
    <col min="5" max="5" width="18.8515625" style="59" customWidth="1"/>
    <col min="6" max="16384" width="11.28125" style="59" customWidth="1"/>
  </cols>
  <sheetData>
    <row r="1" spans="2:9" ht="25.5" customHeight="1">
      <c r="B1" s="585" t="str">
        <f>Translations!$B$2</f>
        <v>SPRAWOZDANIE Z WERYFIKACJI </v>
      </c>
      <c r="C1" s="586"/>
      <c r="D1" s="586"/>
      <c r="E1" s="586"/>
      <c r="F1" s="586"/>
      <c r="G1" s="586"/>
      <c r="H1" s="586"/>
      <c r="I1" s="586"/>
    </row>
    <row r="2" spans="2:9" ht="24" customHeight="1">
      <c r="B2" s="594" t="str">
        <f>Translations!$B$3</f>
        <v>Weryfikacja raportów prowadzącego instalację na temat wielkości emisji oraz weryfikacja raportów operatora statku powietrznego na temat wielkości emisji i tonokilometrów</v>
      </c>
      <c r="C2" s="595"/>
      <c r="D2" s="595"/>
      <c r="E2" s="595"/>
      <c r="F2" s="595"/>
      <c r="G2" s="595"/>
      <c r="H2" s="595"/>
      <c r="I2" s="595"/>
    </row>
    <row r="3" spans="3:4" ht="12.75" customHeight="1" thickBot="1">
      <c r="C3" s="136"/>
      <c r="D3" s="136"/>
    </row>
    <row r="4" spans="2:9" ht="20.25" customHeight="1">
      <c r="B4" s="587" t="str">
        <f>Translations!$B$4</f>
        <v>Przed wypełnieniem dokumentu należy wykonać następujące czynności:</v>
      </c>
      <c r="C4" s="588"/>
      <c r="D4" s="588"/>
      <c r="E4" s="588"/>
      <c r="F4" s="588"/>
      <c r="G4" s="588"/>
      <c r="H4" s="588"/>
      <c r="I4" s="589"/>
    </row>
    <row r="5" spans="2:9" ht="20.25" customHeight="1">
      <c r="B5" s="571" t="str">
        <f>Translations!$B$5</f>
        <v>a) uważnie przeczytać „Sposób korzystania z formularza”. Są to instrukcje wypełniania niniejszego formularza.</v>
      </c>
      <c r="C5" s="572"/>
      <c r="D5" s="572"/>
      <c r="E5" s="572"/>
      <c r="F5" s="572"/>
      <c r="G5" s="572"/>
      <c r="H5" s="572"/>
      <c r="I5" s="573"/>
    </row>
    <row r="6" spans="2:9" ht="45" customHeight="1">
      <c r="B6" s="571" t="str">
        <f>Translations!$B$6</f>
        <v>b) określić właściwy organ, któremu prowadzący instalację lub operator statku powietrznego, którego raport poddawany jest weryfikacji, musi przedłożyć zweryfikowany raport na temat wielkości emisji lub dotyczący tonokilometrów. Należy zwrócić uwagę, że „państwo członkowskie” oznacza tutaj wszystkie państwa, które uczestniczą w EU ETS, nie tylko państwa członkowskie UE.</v>
      </c>
      <c r="C6" s="572"/>
      <c r="D6" s="572"/>
      <c r="E6" s="572"/>
      <c r="F6" s="572"/>
      <c r="G6" s="572"/>
      <c r="H6" s="572"/>
      <c r="I6" s="573"/>
    </row>
    <row r="7" spans="2:9" ht="38.25" customHeight="1">
      <c r="B7" s="571" t="str">
        <f>Translations!$B$7</f>
        <v>c) sprawdzić na stronie internetowej właściwego organu lub bezpośrednio skontaktować się z nim w celu ustalenia, czy posiadana wersja formularza jest prawidłowa. Wersja formularza (w szczególności nazwa referencyjna pliku) jest wyraźnie podana na stronie tytułowej niniejszego dokumentu.</v>
      </c>
      <c r="C7" s="572"/>
      <c r="D7" s="572"/>
      <c r="E7" s="572"/>
      <c r="F7" s="572"/>
      <c r="G7" s="572"/>
      <c r="H7" s="572"/>
      <c r="I7" s="573"/>
    </row>
    <row r="8" spans="2:9" ht="38.25" customHeight="1" thickBot="1">
      <c r="B8" s="590" t="str">
        <f>Translations!$B$8</f>
        <v>d) niektóre państwa członkowskie mogą wymagać stosowania innego systemu, np. formularza internetowego zamiast arkusza kalkulacyjnego. Proszę sprawdzić wymagania danego państwa członkowskiego. W tym przypadku dalszych informacji udzieli właściwy organ.</v>
      </c>
      <c r="C8" s="591"/>
      <c r="D8" s="591"/>
      <c r="E8" s="591"/>
      <c r="F8" s="591"/>
      <c r="G8" s="591"/>
      <c r="H8" s="591"/>
      <c r="I8" s="592"/>
    </row>
    <row r="9" spans="2:9" s="138" customFormat="1" ht="12.75" customHeight="1">
      <c r="B9" s="137"/>
      <c r="C9" s="18"/>
      <c r="D9" s="18"/>
      <c r="E9" s="18"/>
      <c r="F9" s="18"/>
      <c r="G9" s="18"/>
      <c r="H9" s="18"/>
      <c r="I9" s="18"/>
    </row>
    <row r="10" spans="2:9" ht="15">
      <c r="B10" s="593" t="str">
        <f>Translations!$B$9</f>
        <v>Przejdź do zakładki „Sposób korzystania z formularza”</v>
      </c>
      <c r="C10" s="593"/>
      <c r="D10" s="593"/>
      <c r="E10" s="593"/>
      <c r="F10" s="593"/>
      <c r="G10" s="593"/>
      <c r="H10" s="593"/>
      <c r="I10" s="593"/>
    </row>
    <row r="11" spans="3:4" ht="10.5" customHeight="1" thickBot="1">
      <c r="C11" s="136"/>
      <c r="D11" s="136"/>
    </row>
    <row r="12" spans="2:9" ht="13.5">
      <c r="B12" s="139"/>
      <c r="C12" s="140" t="str">
        <f>Translations!$B$10</f>
        <v>Wytyczne i warunki</v>
      </c>
      <c r="D12" s="141"/>
      <c r="E12" s="141"/>
      <c r="F12" s="141"/>
      <c r="G12" s="141"/>
      <c r="H12" s="141"/>
      <c r="I12" s="142"/>
    </row>
    <row r="13" spans="2:9" ht="10.5" customHeight="1">
      <c r="B13" s="143"/>
      <c r="C13" s="144"/>
      <c r="D13" s="144"/>
      <c r="E13" s="144"/>
      <c r="F13" s="144"/>
      <c r="G13" s="144"/>
      <c r="H13" s="144"/>
      <c r="I13" s="145"/>
    </row>
    <row r="14" spans="2:9" ht="56.25" customHeight="1">
      <c r="B14" s="143">
        <v>1</v>
      </c>
      <c r="C14" s="581" t="str">
        <f>Translations!$B$394</f>
        <v>Artykuł 15 dyrektywy 2003/87/WE zobowiązuje państwa członkowskie do zapewnienia, że raporty składane przez prowadzących instalacje i operatorów statków powietrznych, zgodnie z art. 14 tej dyrektywy, są zweryfikowane zgodnie z rozporządzeniem Komisji (UE) nr 2018/2067 w sprawie weryfikacji danych oraz akredytacji weryfikatorów na podstawie dyrektywy 2003/87/WE Parlamentu Europejskiego i Rady.
</v>
      </c>
      <c r="D14" s="581"/>
      <c r="E14" s="581"/>
      <c r="F14" s="581"/>
      <c r="G14" s="581"/>
      <c r="H14" s="581"/>
      <c r="I14" s="582"/>
    </row>
    <row r="15" spans="2:9" ht="12.75">
      <c r="B15" s="143"/>
      <c r="C15" s="563" t="str">
        <f>Translations!$B$12</f>
        <v>Dyrektywę można pobrać ze strony:</v>
      </c>
      <c r="D15" s="563"/>
      <c r="E15" s="563"/>
      <c r="F15" s="563"/>
      <c r="G15" s="563"/>
      <c r="H15" s="563"/>
      <c r="I15" s="564"/>
    </row>
    <row r="16" spans="2:9" ht="12.75">
      <c r="B16" s="143"/>
      <c r="C16" s="596" t="str">
        <f>Translations!$B$395</f>
        <v>http://eur-lex.europa.eu/eli/dir/2003/87</v>
      </c>
      <c r="D16" s="597"/>
      <c r="E16" s="597"/>
      <c r="F16" s="597"/>
      <c r="G16" s="597"/>
      <c r="H16" s="597"/>
      <c r="I16" s="598"/>
    </row>
    <row r="17" spans="2:9" ht="10.5" customHeight="1">
      <c r="B17" s="143"/>
      <c r="C17" s="210"/>
      <c r="D17" s="146"/>
      <c r="E17" s="144"/>
      <c r="F17" s="144"/>
      <c r="G17" s="144"/>
      <c r="H17" s="144"/>
      <c r="I17" s="145"/>
    </row>
    <row r="18" spans="2:9" ht="27.75" customHeight="1">
      <c r="B18" s="143">
        <v>2</v>
      </c>
      <c r="C18" s="569" t="str">
        <f>Translations!$B$396</f>
        <v>Rozporządzenie w sprawie akredytacji i weryfikacji (rozporządzenie Komisji (UE) nr 2018/2067 (zwane dalej "AVR"), określa dalsze wymogi dotyczące akredytacji weryfikatorów oraz weryfikacji raportów na temat wielkości emisji i raportów dotyczących tonokilometrów. </v>
      </c>
      <c r="D18" s="569"/>
      <c r="E18" s="569"/>
      <c r="F18" s="569"/>
      <c r="G18" s="569"/>
      <c r="H18" s="569"/>
      <c r="I18" s="570"/>
    </row>
    <row r="19" spans="2:9" ht="12.75">
      <c r="B19" s="143"/>
      <c r="C19" s="569" t="str">
        <f>Translations!$B$15</f>
        <v>AVR można pobrać pod adresem: </v>
      </c>
      <c r="D19" s="583"/>
      <c r="E19" s="583"/>
      <c r="F19" s="583"/>
      <c r="G19" s="583"/>
      <c r="H19" s="583"/>
      <c r="I19" s="584"/>
    </row>
    <row r="20" spans="2:9" ht="12.75">
      <c r="B20" s="143"/>
      <c r="C20" s="577" t="str">
        <f>Translations!$B$397</f>
        <v>https://eur-lex.europa.eu/eli/reg_impl/2018/2067</v>
      </c>
      <c r="D20" s="569"/>
      <c r="E20" s="569"/>
      <c r="F20" s="569"/>
      <c r="G20" s="569"/>
      <c r="H20" s="569"/>
      <c r="I20" s="570"/>
    </row>
    <row r="21" spans="2:9" ht="10.5" customHeight="1">
      <c r="B21" s="143"/>
      <c r="C21" s="210"/>
      <c r="D21" s="210"/>
      <c r="E21" s="144"/>
      <c r="F21" s="144"/>
      <c r="G21" s="144"/>
      <c r="H21" s="144"/>
      <c r="I21" s="145"/>
    </row>
    <row r="22" spans="2:9" ht="30" customHeight="1">
      <c r="B22" s="143">
        <v>3</v>
      </c>
      <c r="C22" s="569" t="str">
        <f>Translations!$B$17</f>
        <v>W art. 6 AVR wyjaśniono cel weryfikacji, który polega na zapewnieniu wiarygodności informacji zawartych w raportach na temat wielkości emisji i raportach dotyczących tonokilometrów:</v>
      </c>
      <c r="D22" s="569"/>
      <c r="E22" s="569"/>
      <c r="F22" s="569"/>
      <c r="G22" s="569"/>
      <c r="H22" s="569"/>
      <c r="I22" s="570"/>
    </row>
    <row r="23" spans="2:9" ht="63.75" customHeight="1">
      <c r="B23" s="143"/>
      <c r="C23" s="563" t="str">
        <f>Translations!$B$18</f>
        <v>Zweryfikowany raport na temat wielkości emisji jest wiarygodny dla użytkowników. Wiernie przedstawia dane, których prezentacji służy lub których prezentacji można od niego w sposób uzasadniony oczekiwać. Proces weryfikacji raportów na temat wielkości emisji musi być skutecznym i niezawodnym narzędziem wspierającym procedury zapewniania i kontroli jakości, a także dostarczającym informacji, na podstawie których prowadzący instalację lub operator statku powietrznego może podejmować działania w celu poprawienia wyników pod względem monitorowania i raportowania w zakresie emisji.</v>
      </c>
      <c r="D23" s="563"/>
      <c r="E23" s="563"/>
      <c r="F23" s="563"/>
      <c r="G23" s="563"/>
      <c r="H23" s="563"/>
      <c r="I23" s="564"/>
    </row>
    <row r="24" spans="2:9" ht="10.5" customHeight="1">
      <c r="B24" s="143"/>
      <c r="C24" s="599"/>
      <c r="D24" s="599"/>
      <c r="E24" s="599"/>
      <c r="F24" s="599"/>
      <c r="G24" s="599"/>
      <c r="H24" s="599"/>
      <c r="I24" s="600"/>
    </row>
    <row r="25" spans="2:9" ht="42" customHeight="1">
      <c r="B25" s="143">
        <v>4</v>
      </c>
      <c r="C25" s="569" t="str">
        <f>Translations!$B$19</f>
        <v>Ponadto zgodnie z zasadami określonymi w załączniku V do dyrektywy 2003/87/WE i w AVR weryfikator powinien przyjąć metodę opartą na ryzyku w celu przedstawienia wniosków z weryfikacji dających wystarczającą pewność, że raport na temat wielkości emisji lub raport dotyczący tonokilometrów jest wolny od istotnych nieprawidłowości oraz że raport można zweryfikować jako zadowalający.</v>
      </c>
      <c r="D25" s="569"/>
      <c r="E25" s="569"/>
      <c r="F25" s="569"/>
      <c r="G25" s="569"/>
      <c r="H25" s="569"/>
      <c r="I25" s="570"/>
    </row>
    <row r="26" spans="2:9" ht="10.5" customHeight="1">
      <c r="B26" s="143"/>
      <c r="C26" s="210"/>
      <c r="D26" s="210"/>
      <c r="E26" s="210"/>
      <c r="F26" s="210"/>
      <c r="G26" s="210"/>
      <c r="H26" s="210"/>
      <c r="I26" s="211"/>
    </row>
    <row r="27" spans="2:9" ht="27.75" customHeight="1">
      <c r="B27" s="143">
        <v>5</v>
      </c>
      <c r="C27" s="569" t="str">
        <f>Translations!$B$20</f>
        <v>Artykuł 27 ust. 1 stanowi, że wnioski z weryfikacji raportu prowadzącego instalację lub operatora statku powietrznego oraz wnioski z weryfikacji przekazywane są w sprawozdaniu z weryfikacji:</v>
      </c>
      <c r="D27" s="569"/>
      <c r="E27" s="569"/>
      <c r="F27" s="569"/>
      <c r="G27" s="569"/>
      <c r="H27" s="569"/>
      <c r="I27" s="570"/>
    </row>
    <row r="28" spans="2:9" ht="38.25" customHeight="1">
      <c r="B28" s="143"/>
      <c r="C28" s="563" t="str">
        <f>Translations!$B$21</f>
        <v>Na podstawie informacji zgromadzonych w trakcie weryfikacji weryfikator przekazuje prowadzącemu instalację lub operatorowi statku powietrznego sprawozdanie z weryfikacji każdego raportu na temat wielkości emisji lub raportu dotyczącego tonokilometrów poddanego weryfikacji. </v>
      </c>
      <c r="D28" s="563"/>
      <c r="E28" s="563"/>
      <c r="F28" s="563"/>
      <c r="G28" s="563"/>
      <c r="H28" s="563"/>
      <c r="I28" s="564"/>
    </row>
    <row r="29" spans="2:9" ht="10.5" customHeight="1">
      <c r="B29" s="143"/>
      <c r="C29" s="210"/>
      <c r="D29" s="210"/>
      <c r="E29" s="210"/>
      <c r="F29" s="210"/>
      <c r="G29" s="210"/>
      <c r="H29" s="210"/>
      <c r="I29" s="211"/>
    </row>
    <row r="30" spans="2:9" ht="12.75">
      <c r="B30" s="143">
        <v>6</v>
      </c>
      <c r="C30" s="569" t="str">
        <f>Translations!$B$22</f>
        <v>Artykuł 27 ust. 2 AVR stanowi, że: </v>
      </c>
      <c r="D30" s="569"/>
      <c r="E30" s="569"/>
      <c r="F30" s="569"/>
      <c r="G30" s="569"/>
      <c r="H30" s="569"/>
      <c r="I30" s="570"/>
    </row>
    <row r="31" spans="2:9" ht="28.5" customHeight="1">
      <c r="B31" s="143"/>
      <c r="C31" s="563" t="str">
        <f>Translations!$B$23</f>
        <v>Prowadzący instalację lub operator statku powietrznego przedkłada sprawozdanie z weryfikacji właściwemu organowi wraz z odnośnym raportem prowadzącego instalację lub operatora statku powietrznego. </v>
      </c>
      <c r="D31" s="563"/>
      <c r="E31" s="563"/>
      <c r="F31" s="563"/>
      <c r="G31" s="563"/>
      <c r="H31" s="563"/>
      <c r="I31" s="564"/>
    </row>
    <row r="32" spans="2:9" ht="10.5" customHeight="1">
      <c r="B32" s="143"/>
      <c r="C32" s="210"/>
      <c r="D32" s="210"/>
      <c r="E32" s="210"/>
      <c r="F32" s="210"/>
      <c r="G32" s="210"/>
      <c r="H32" s="210"/>
      <c r="I32" s="211"/>
    </row>
    <row r="33" spans="2:9" ht="68.25" customHeight="1">
      <c r="B33" s="143">
        <v>7</v>
      </c>
      <c r="C33" s="569" t="str">
        <f>Translations!$B$24</f>
        <v>Niniejszy plik jest formularzem sprawozdania z weryfikacji, który służby Komisji opracowały jako część zestawu wytycznych i formularzy elektronicznych pomagających w zharmonizowanej interpretacji AVR w całej UE. Celem formularza jest zapewnienie znormalizowanego, zharmonizowanego i spójnego sposobu składania sprawozdań z weryfikacji raportów prowadzącego instalację na temat wielkości emisji i z weryfikacji raportów operatora statku powietrznego na temat wielkości emisji i dotyczących tonokilometrów. Niniejszy formularz sprawozdania z weryfikacji odzwierciedla stanowisko służb Komisji w momencie publikacji.</v>
      </c>
      <c r="D33" s="569"/>
      <c r="E33" s="569"/>
      <c r="F33" s="569"/>
      <c r="G33" s="569"/>
      <c r="H33" s="569"/>
      <c r="I33" s="570"/>
    </row>
    <row r="34" spans="2:9" ht="76.5" customHeight="1">
      <c r="B34" s="143">
        <v>8</v>
      </c>
      <c r="C34" s="569" t="str">
        <f>Translations!$B$398</f>
        <v>UE i Szwajcaria zawarły umowę łączącą ich odpowiednie systemy handlu uprawnieniami do emisji. Umowa weszła w życie z dniem 1 stycznia 2020 r. Zgodnie z umową każdy operator statków powietrznych jest przypisany do jednego administrującego państwa członkowskiego, które jest odpowiedzialne za egzekwowanie EU ETS i szwajcarskiego ETS. Aby skutecznie zarządzać administracją EU ETS i szwajcarskiego ETS zastosowano tzw. podejście "One-Stop Shop". Z tego powodu opracowano ujednolicone formularze planu monitorowania, sprawozdania dotyczącego emisji i sprawozdania z weryfikacji dla operatorów statków powietrznych objętych EU ETS i szwajcarskim ETS.</v>
      </c>
      <c r="D34" s="569"/>
      <c r="E34" s="569"/>
      <c r="F34" s="569"/>
      <c r="G34" s="569"/>
      <c r="H34" s="569"/>
      <c r="I34" s="570"/>
    </row>
    <row r="35" spans="2:9" ht="60" customHeight="1">
      <c r="B35" s="143">
        <v>9</v>
      </c>
      <c r="C35" s="569" t="str">
        <f>Translations!$B$399</f>
        <v>Do weryfikacji raportów emisji operatorów statków powietrznych podlegających rozporządzeniu Komisji 2019/ 1603 opracowano odrębne wnioski z weryfikacji (CORSIA). Weryfikatorzy weryfikujący raporty na temat wielkości emisji operatorów statków powietrznych podlegających EU ETS i CORSIA, muszą podpisać się osobno pod danymi EU ETS i danymi CORSIA. Muszą oni wypełnić dwa oddzielne sprawozdania z weryfikacji w celu złożenia sprawozdania z weryfikacji EU ETS i CORSIA.
</v>
      </c>
      <c r="D35" s="569"/>
      <c r="E35" s="569"/>
      <c r="F35" s="569"/>
      <c r="G35" s="569"/>
      <c r="H35" s="569"/>
      <c r="I35" s="570"/>
    </row>
    <row r="36" spans="2:9" ht="71.25" customHeight="1">
      <c r="B36" s="143"/>
      <c r="C36" s="560" t="str">
        <f>Translations!$B$400</f>
        <v>Jest to wersja formularza sprawozdania z weryfikacji, zatwierdzona  jednogłośnie przez Komitet ds. Zmian Klimatu poprzez procedurę pisemną w sierpniu 2016 r i zaktualizowana w styczniu 2022 r.</v>
      </c>
      <c r="D36" s="561"/>
      <c r="E36" s="561"/>
      <c r="F36" s="561"/>
      <c r="G36" s="561"/>
      <c r="H36" s="561"/>
      <c r="I36" s="562"/>
    </row>
    <row r="37" spans="2:9" ht="10.5" customHeight="1">
      <c r="B37" s="143"/>
      <c r="C37" s="210"/>
      <c r="D37" s="210"/>
      <c r="E37" s="210"/>
      <c r="F37" s="210"/>
      <c r="G37" s="210"/>
      <c r="H37" s="210"/>
      <c r="I37" s="211"/>
    </row>
    <row r="38" spans="2:9" ht="39" customHeight="1">
      <c r="B38" s="143">
        <v>10</v>
      </c>
      <c r="C38" s="569" t="str">
        <f>Translations!$B$26</f>
        <v>Formularz sprawozdania z weryfikacji opracowano w celu zapewnienia zgodności z wymogami art. 27 AVR, normami zharmonizowanymi, o których mowa w art. 4 AVR (EN ISO 14065), oraz szczególnymi wymogami dotyczącymi weryfikatorów opartymi na wiarygodności finansowej. Został opracowany na podstawie tych wymogów i uznanych najlepszych praktyk.</v>
      </c>
      <c r="D38" s="569"/>
      <c r="E38" s="569"/>
      <c r="F38" s="569"/>
      <c r="G38" s="569"/>
      <c r="H38" s="569"/>
      <c r="I38" s="570"/>
    </row>
    <row r="39" spans="2:9" ht="10.5" customHeight="1">
      <c r="B39" s="143"/>
      <c r="C39" s="210"/>
      <c r="D39" s="210"/>
      <c r="E39" s="210"/>
      <c r="F39" s="210"/>
      <c r="G39" s="210"/>
      <c r="H39" s="210"/>
      <c r="I39" s="211"/>
    </row>
    <row r="40" spans="2:9" ht="27.75" customHeight="1">
      <c r="B40" s="143">
        <v>11</v>
      </c>
      <c r="C40" s="569" t="str">
        <f>Translations!$B$27</f>
        <v>Wskazówki co do treści niniejszego formularza sprawozdania z weryfikacji podane są w najważniejszych wytycznych dotyczących sprawozdania z weryfikacji. Podczas wypełniania formularza sprawozdania z weryfikacji należy korzystać z tych wytycznych.</v>
      </c>
      <c r="D40" s="569"/>
      <c r="E40" s="569"/>
      <c r="F40" s="569"/>
      <c r="G40" s="569"/>
      <c r="H40" s="569"/>
      <c r="I40" s="570"/>
    </row>
    <row r="41" spans="2:9" ht="10.5" customHeight="1">
      <c r="B41" s="143"/>
      <c r="C41" s="569"/>
      <c r="D41" s="569"/>
      <c r="E41" s="569"/>
      <c r="F41" s="569"/>
      <c r="G41" s="569"/>
      <c r="H41" s="569"/>
      <c r="I41" s="570"/>
    </row>
    <row r="42" spans="2:9" ht="12.75">
      <c r="B42" s="143">
        <v>12</v>
      </c>
      <c r="C42" s="569" t="str">
        <f>Translations!$B$28</f>
        <v>Wszystkie wytyczne i formularze opracowane przez służby Komisji dla celów AVR można znaleźć na stronie:</v>
      </c>
      <c r="D42" s="569"/>
      <c r="E42" s="569"/>
      <c r="F42" s="569"/>
      <c r="G42" s="569"/>
      <c r="H42" s="569"/>
      <c r="I42" s="570"/>
    </row>
    <row r="43" spans="2:9" ht="16.5" customHeight="1" thickBot="1">
      <c r="B43" s="147"/>
      <c r="C43" s="565" t="str">
        <f>Translations!$B$401</f>
        <v>https://ec.europa.eu/clima/eu-action/eu-emissions-trading-system-eu-ets/monitoring-reporting-and-verification-eu-ets-emissions_pl</v>
      </c>
      <c r="D43" s="566"/>
      <c r="E43" s="566"/>
      <c r="F43" s="566"/>
      <c r="G43" s="566"/>
      <c r="H43" s="566"/>
      <c r="I43" s="567"/>
    </row>
    <row r="44" spans="4:9" ht="15.75" customHeight="1">
      <c r="D44" s="148"/>
      <c r="E44" s="48"/>
      <c r="F44" s="48"/>
      <c r="G44" s="48"/>
      <c r="H44" s="48"/>
      <c r="I44" s="48"/>
    </row>
    <row r="45" spans="2:9" ht="26.25" customHeight="1">
      <c r="B45" s="149" t="str">
        <f>Translations!$B$30</f>
        <v>Źródła informacji</v>
      </c>
      <c r="D45" s="148"/>
      <c r="E45" s="48"/>
      <c r="F45" s="48"/>
      <c r="G45" s="48"/>
      <c r="H45" s="48"/>
      <c r="I45" s="48"/>
    </row>
    <row r="46" spans="2:9" ht="18.75" customHeight="1" thickBot="1">
      <c r="B46" s="3" t="str">
        <f>Translations!$B$31</f>
        <v>Strony internetowe UE:</v>
      </c>
      <c r="D46" s="148"/>
      <c r="E46" s="54"/>
      <c r="F46" s="54"/>
      <c r="G46" s="54"/>
      <c r="H46" s="54"/>
      <c r="I46" s="54"/>
    </row>
    <row r="47" spans="2:9" ht="18.75" customHeight="1">
      <c r="B47" s="150" t="s">
        <v>189</v>
      </c>
      <c r="C47" s="631" t="str">
        <f>Translations!$B$402</f>
        <v>Prawodawstwo UE:</v>
      </c>
      <c r="D47" s="631"/>
      <c r="E47" s="34" t="str">
        <f>Translations!$B$33</f>
        <v>http://eur-lex.europa.eu/pl/index.htm</v>
      </c>
      <c r="F47" s="215"/>
      <c r="G47" s="215"/>
      <c r="H47" s="215"/>
      <c r="I47" s="151"/>
    </row>
    <row r="48" spans="2:9" ht="18.75" customHeight="1">
      <c r="B48" s="152" t="s">
        <v>189</v>
      </c>
      <c r="C48" s="563" t="str">
        <f>Translations!$B$34</f>
        <v>Ogólne informacje o EU ETS:</v>
      </c>
      <c r="D48" s="568"/>
      <c r="E48" s="221" t="str">
        <f>Translations!$B$403</f>
        <v>https://ec.europa.eu/clima/eu-action/eu-emissions-trading-system-eu-ets_pl</v>
      </c>
      <c r="F48" s="212"/>
      <c r="G48" s="212"/>
      <c r="H48" s="212"/>
      <c r="I48" s="213"/>
    </row>
    <row r="49" spans="2:9" ht="34.5" customHeight="1" thickBot="1">
      <c r="B49" s="153" t="s">
        <v>189</v>
      </c>
      <c r="C49" s="632" t="str">
        <f>Translations!$B$36</f>
        <v>Monitorowanie i raportowanie w ramach EU ETS: </v>
      </c>
      <c r="D49" s="633"/>
      <c r="E49" s="578" t="str">
        <f>Translations!$B$401</f>
        <v>https://ec.europa.eu/clima/eu-action/eu-emissions-trading-system-eu-ets/monitoring-reporting-and-verification-eu-ets-emissions_pl</v>
      </c>
      <c r="F49" s="579"/>
      <c r="G49" s="579"/>
      <c r="H49" s="579"/>
      <c r="I49" s="580"/>
    </row>
    <row r="50" spans="2:9" ht="18.75" customHeight="1" thickBot="1">
      <c r="B50" s="3" t="str">
        <f>Translations!$B$37</f>
        <v>Inne strony internetowe:</v>
      </c>
      <c r="D50" s="148"/>
      <c r="E50" s="48"/>
      <c r="F50" s="48"/>
      <c r="G50" s="48"/>
      <c r="H50" s="48"/>
      <c r="I50" s="48"/>
    </row>
    <row r="51" spans="2:9" ht="11.25" customHeight="1">
      <c r="B51" s="601" t="str">
        <f>Translations!$B$38</f>
        <v>KOBiZE na swoich stronach internetowych publikować będzie informacje oraz materiały dotyczące monitorowania, raportowania i weryfikacji emisji GHG w ramach EU ETS oraz tłumaczenia przewodników przygotowanych przez Komisję Europejską.</v>
      </c>
      <c r="C51" s="602"/>
      <c r="D51" s="602"/>
      <c r="E51" s="602"/>
      <c r="F51" s="602"/>
      <c r="G51" s="602"/>
      <c r="H51" s="602"/>
      <c r="I51" s="603"/>
    </row>
    <row r="52" spans="2:9" ht="18.75" customHeight="1">
      <c r="B52" s="604"/>
      <c r="C52" s="605"/>
      <c r="D52" s="605"/>
      <c r="E52" s="605"/>
      <c r="F52" s="605"/>
      <c r="G52" s="605"/>
      <c r="H52" s="605"/>
      <c r="I52" s="606"/>
    </row>
    <row r="53" spans="2:9" ht="3.75" customHeight="1" thickBot="1">
      <c r="B53" s="607"/>
      <c r="C53" s="608"/>
      <c r="D53" s="608"/>
      <c r="E53" s="608"/>
      <c r="F53" s="608"/>
      <c r="G53" s="608"/>
      <c r="H53" s="608"/>
      <c r="I53" s="609"/>
    </row>
    <row r="54" spans="2:9" ht="18.75" customHeight="1" thickBot="1">
      <c r="B54" s="3" t="str">
        <f>Translations!$B$39</f>
        <v>Dział pomocy technicznej:</v>
      </c>
      <c r="D54" s="148"/>
      <c r="E54" s="48"/>
      <c r="F54" s="48"/>
      <c r="G54" s="48"/>
      <c r="H54" s="48"/>
      <c r="I54" s="48"/>
    </row>
    <row r="55" spans="2:9" ht="45" customHeight="1" thickBot="1">
      <c r="B55" s="574" t="str">
        <f>Translations!$B$40</f>
        <v>Pomoc techniczną udziela Zespół Monitorowania i Weryfikacji Emisji KOBiZE:
Nr tel.: +48 22 56 96 525 do 529 oraz 558, 562, 564, 567, 568, 581 oraz 595 
Email: roczne_raporty@kobize.pl</v>
      </c>
      <c r="C55" s="575"/>
      <c r="D55" s="575"/>
      <c r="E55" s="575"/>
      <c r="F55" s="575"/>
      <c r="G55" s="575"/>
      <c r="H55" s="575"/>
      <c r="I55" s="576"/>
    </row>
    <row r="57" spans="2:9" ht="18.75" customHeight="1" thickBot="1">
      <c r="B57" s="3" t="str">
        <f>Translations!$B$41</f>
        <v>Poniżej podano wytyczne dotyczące poszczególnych państw członkowskich:</v>
      </c>
      <c r="C57" s="3"/>
      <c r="D57" s="3"/>
      <c r="E57" s="3"/>
      <c r="F57" s="3"/>
      <c r="G57" s="3"/>
      <c r="H57" s="3"/>
      <c r="I57" s="3"/>
    </row>
    <row r="58" spans="2:9" ht="12.75" customHeight="1">
      <c r="B58" s="610" t="s">
        <v>1837</v>
      </c>
      <c r="C58" s="611"/>
      <c r="D58" s="611"/>
      <c r="E58" s="611"/>
      <c r="F58" s="611"/>
      <c r="G58" s="611"/>
      <c r="H58" s="611"/>
      <c r="I58" s="612"/>
    </row>
    <row r="59" spans="2:9" ht="12.75" customHeight="1">
      <c r="B59" s="613"/>
      <c r="C59" s="614"/>
      <c r="D59" s="614"/>
      <c r="E59" s="614"/>
      <c r="F59" s="614"/>
      <c r="G59" s="614"/>
      <c r="H59" s="614"/>
      <c r="I59" s="615"/>
    </row>
    <row r="60" spans="2:9" ht="12.75" customHeight="1">
      <c r="B60" s="613"/>
      <c r="C60" s="614"/>
      <c r="D60" s="614"/>
      <c r="E60" s="614"/>
      <c r="F60" s="614"/>
      <c r="G60" s="614"/>
      <c r="H60" s="614"/>
      <c r="I60" s="615"/>
    </row>
    <row r="61" spans="2:9" ht="12.75" customHeight="1">
      <c r="B61" s="613"/>
      <c r="C61" s="614"/>
      <c r="D61" s="614"/>
      <c r="E61" s="614"/>
      <c r="F61" s="614"/>
      <c r="G61" s="614"/>
      <c r="H61" s="614"/>
      <c r="I61" s="615"/>
    </row>
    <row r="62" spans="2:9" ht="12.75" customHeight="1">
      <c r="B62" s="613"/>
      <c r="C62" s="614"/>
      <c r="D62" s="614"/>
      <c r="E62" s="614"/>
      <c r="F62" s="614"/>
      <c r="G62" s="614"/>
      <c r="H62" s="614"/>
      <c r="I62" s="615"/>
    </row>
    <row r="63" spans="2:9" ht="12.75" customHeight="1">
      <c r="B63" s="613"/>
      <c r="C63" s="614"/>
      <c r="D63" s="614"/>
      <c r="E63" s="614"/>
      <c r="F63" s="614"/>
      <c r="G63" s="614"/>
      <c r="H63" s="614"/>
      <c r="I63" s="615"/>
    </row>
    <row r="64" spans="2:9" ht="12.75" customHeight="1">
      <c r="B64" s="613"/>
      <c r="C64" s="614"/>
      <c r="D64" s="614"/>
      <c r="E64" s="614"/>
      <c r="F64" s="614"/>
      <c r="G64" s="614"/>
      <c r="H64" s="614"/>
      <c r="I64" s="615"/>
    </row>
    <row r="65" spans="2:9" ht="12.75" customHeight="1">
      <c r="B65" s="613"/>
      <c r="C65" s="614"/>
      <c r="D65" s="614"/>
      <c r="E65" s="614"/>
      <c r="F65" s="614"/>
      <c r="G65" s="614"/>
      <c r="H65" s="614"/>
      <c r="I65" s="615"/>
    </row>
    <row r="66" spans="2:9" ht="70.5" customHeight="1">
      <c r="B66" s="613"/>
      <c r="C66" s="614"/>
      <c r="D66" s="614"/>
      <c r="E66" s="614"/>
      <c r="F66" s="614"/>
      <c r="G66" s="614"/>
      <c r="H66" s="614"/>
      <c r="I66" s="615"/>
    </row>
    <row r="67" spans="2:9" ht="62.25" customHeight="1" thickBot="1">
      <c r="B67" s="616"/>
      <c r="C67" s="617"/>
      <c r="D67" s="617"/>
      <c r="E67" s="617"/>
      <c r="F67" s="617"/>
      <c r="G67" s="617"/>
      <c r="H67" s="617"/>
      <c r="I67" s="618"/>
    </row>
    <row r="68" ht="13.5" thickBot="1"/>
    <row r="69" spans="1:9" s="18" customFormat="1" ht="12">
      <c r="A69" s="33"/>
      <c r="B69" s="628" t="str">
        <f>Translations!$B$42</f>
        <v>Wersja językowa:</v>
      </c>
      <c r="C69" s="629"/>
      <c r="D69" s="629"/>
      <c r="E69" s="630"/>
      <c r="F69" s="622" t="str">
        <f>VersionDocumentation!B5</f>
        <v>Polish</v>
      </c>
      <c r="G69" s="623"/>
      <c r="H69" s="623"/>
      <c r="I69" s="624"/>
    </row>
    <row r="70" spans="1:9" s="18" customFormat="1" ht="12.75" thickBot="1">
      <c r="A70" s="33"/>
      <c r="B70" s="619" t="str">
        <f>Translations!$B$43</f>
        <v>Nazwa dokumentu referencyjnego:</v>
      </c>
      <c r="C70" s="620"/>
      <c r="D70" s="620"/>
      <c r="E70" s="621"/>
      <c r="F70" s="625" t="str">
        <f>VersionDocumentation!C3</f>
        <v>VR P4_PL_pl_090222.xls</v>
      </c>
      <c r="G70" s="626"/>
      <c r="H70" s="626"/>
      <c r="I70" s="627"/>
    </row>
    <row r="77" spans="3:4" ht="64.5">
      <c r="C77" s="93" t="s">
        <v>1809</v>
      </c>
      <c r="D77" s="555" t="s">
        <v>1810</v>
      </c>
    </row>
  </sheetData>
  <sheetProtection sheet="1" objects="1" scenarios="1" formatCells="0" formatColumns="0" formatRows="0"/>
  <mergeCells count="42">
    <mergeCell ref="B51:I53"/>
    <mergeCell ref="B58:I67"/>
    <mergeCell ref="B70:E70"/>
    <mergeCell ref="F69:I69"/>
    <mergeCell ref="F70:I70"/>
    <mergeCell ref="C38:I38"/>
    <mergeCell ref="B69:E69"/>
    <mergeCell ref="C47:D47"/>
    <mergeCell ref="C40:I40"/>
    <mergeCell ref="C49:D49"/>
    <mergeCell ref="B1:I1"/>
    <mergeCell ref="C27:I27"/>
    <mergeCell ref="B4:I4"/>
    <mergeCell ref="B8:I8"/>
    <mergeCell ref="B10:I10"/>
    <mergeCell ref="C15:I15"/>
    <mergeCell ref="B2:I2"/>
    <mergeCell ref="C16:I16"/>
    <mergeCell ref="C24:I24"/>
    <mergeCell ref="C25:I25"/>
    <mergeCell ref="C14:I14"/>
    <mergeCell ref="B5:I5"/>
    <mergeCell ref="C22:I22"/>
    <mergeCell ref="B6:I6"/>
    <mergeCell ref="C19:I19"/>
    <mergeCell ref="C18:I18"/>
    <mergeCell ref="C23:I23"/>
    <mergeCell ref="B7:I7"/>
    <mergeCell ref="C30:I30"/>
    <mergeCell ref="C28:I28"/>
    <mergeCell ref="B55:I55"/>
    <mergeCell ref="C42:I42"/>
    <mergeCell ref="C34:I34"/>
    <mergeCell ref="C20:I20"/>
    <mergeCell ref="E49:I49"/>
    <mergeCell ref="C41:I41"/>
    <mergeCell ref="C36:I36"/>
    <mergeCell ref="C31:I31"/>
    <mergeCell ref="C43:I43"/>
    <mergeCell ref="C48:D48"/>
    <mergeCell ref="C33:I33"/>
    <mergeCell ref="C35:I35"/>
  </mergeCells>
  <hyperlinks>
    <hyperlink ref="E47" r:id="rId1" display="http://eur-lex.europa.eu/en/index.htm"/>
    <hyperlink ref="B10" location="'READ ME How to use this file'!A1" display="Go to 'How to use this file'"/>
    <hyperlink ref="C20" r:id="rId2" display="https://eur-lex.europa.eu/eli/reg_impl/2018/2067"/>
    <hyperlink ref="C16" r:id="rId3" display="http://eur-lex.europa.eu/eli/dir/2003/87"/>
    <hyperlink ref="C43" r:id="rId4" display="https://ec.europa.eu/clima/eu-action/eu-emissions-trading-system-eu-ets/monitoring-reporting-and-verification-eu-ets-emissions_en"/>
    <hyperlink ref="E48" r:id="rId5" display="https://ec.europa.eu/clima/eu-action/eu-emissions-trading-system-eu-ets_en"/>
    <hyperlink ref="E49" r:id="rId6" display="https://ec.europa.eu/clima/eu-action/eu-emissions-trading-system-eu-ets/monitoring-reporting-and-verification-eu-ets-emissions_en"/>
  </hyperlinks>
  <printOptions/>
  <pageMargins left="0.7480314960629921" right="0.7480314960629921" top="0.9448818897637796" bottom="0.7874015748031497" header="0.2362204724409449" footer="0.4724409448818898"/>
  <pageSetup fitToHeight="2" fitToWidth="1" horizontalDpi="600" verticalDpi="600" orientation="portrait" paperSize="9" scale="73" r:id="rId7"/>
  <headerFooter alignWithMargins="0">
    <oddFooter>&amp;L&amp;F/
&amp;A&amp;C&amp;P/&amp;N&amp;RPrinted : &amp;D/&amp;T</oddFooter>
  </headerFooter>
  <rowBreaks count="1" manualBreakCount="1">
    <brk id="43" max="8" man="1"/>
  </rowBreaks>
</worksheet>
</file>

<file path=xl/worksheets/sheet10.xml><?xml version="1.0" encoding="utf-8"?>
<worksheet xmlns="http://schemas.openxmlformats.org/spreadsheetml/2006/main" xmlns:r="http://schemas.openxmlformats.org/officeDocument/2006/relationships">
  <sheetPr>
    <tabColor theme="4" tint="0.7999799847602844"/>
  </sheetPr>
  <dimension ref="A1:GS32"/>
  <sheetViews>
    <sheetView zoomScalePageLayoutView="0" workbookViewId="0" topLeftCell="A3">
      <selection activeCell="A3" sqref="A3"/>
    </sheetView>
  </sheetViews>
  <sheetFormatPr defaultColWidth="11.421875" defaultRowHeight="12.75"/>
  <cols>
    <col min="1" max="1" width="2.7109375" style="4" customWidth="1"/>
    <col min="2" max="18" width="15.7109375" style="4" customWidth="1"/>
    <col min="19" max="19" width="20.7109375" style="4" customWidth="1"/>
    <col min="20" max="22" width="15.7109375" style="4" customWidth="1"/>
    <col min="23" max="35" width="20.7109375" style="4" customWidth="1"/>
    <col min="36" max="78" width="15.7109375" style="4" customWidth="1"/>
    <col min="79" max="81" width="20.7109375" style="4" customWidth="1"/>
    <col min="82" max="111" width="15.7109375" style="4" customWidth="1"/>
    <col min="112" max="112" width="2.7109375" style="4" customWidth="1"/>
    <col min="113" max="113" width="15.7109375" style="4" customWidth="1"/>
    <col min="114" max="114" width="20.7109375" style="4" customWidth="1"/>
    <col min="115" max="115" width="15.7109375" style="4" customWidth="1"/>
    <col min="116" max="117" width="20.7109375" style="4" customWidth="1"/>
    <col min="118" max="118" width="12.7109375" style="4" customWidth="1"/>
    <col min="119" max="119" width="11.421875" style="4" customWidth="1"/>
    <col min="120" max="120" width="15.7109375" style="4" customWidth="1"/>
    <col min="121" max="121" width="20.7109375" style="4" customWidth="1"/>
    <col min="122" max="122" width="15.7109375" style="4" customWidth="1"/>
    <col min="123" max="124" width="20.7109375" style="4" customWidth="1"/>
    <col min="125" max="125" width="12.7109375" style="4" customWidth="1"/>
    <col min="126" max="16384" width="11.421875" style="4" customWidth="1"/>
  </cols>
  <sheetData>
    <row r="1" spans="2:127" s="438" customFormat="1" ht="12" hidden="1">
      <c r="B1" s="438">
        <v>9</v>
      </c>
      <c r="C1" s="438">
        <v>6</v>
      </c>
      <c r="D1" s="438">
        <v>7</v>
      </c>
      <c r="E1" s="438">
        <v>18</v>
      </c>
      <c r="F1" s="438">
        <v>14</v>
      </c>
      <c r="G1" s="438">
        <v>10</v>
      </c>
      <c r="H1" s="438">
        <f aca="true" t="shared" si="0" ref="H1:BY1">G1+1</f>
        <v>11</v>
      </c>
      <c r="I1" s="438">
        <f t="shared" si="0"/>
        <v>12</v>
      </c>
      <c r="J1" s="438">
        <v>19</v>
      </c>
      <c r="K1" s="438">
        <f t="shared" si="0"/>
        <v>20</v>
      </c>
      <c r="L1" s="438">
        <f t="shared" si="0"/>
        <v>21</v>
      </c>
      <c r="M1" s="438">
        <f t="shared" si="0"/>
        <v>22</v>
      </c>
      <c r="N1" s="438">
        <f t="shared" si="0"/>
        <v>23</v>
      </c>
      <c r="O1" s="438">
        <f t="shared" si="0"/>
        <v>24</v>
      </c>
      <c r="P1" s="438">
        <f t="shared" si="0"/>
        <v>25</v>
      </c>
      <c r="AA1" s="438">
        <f>P1+1</f>
        <v>26</v>
      </c>
      <c r="AB1" s="438">
        <f t="shared" si="0"/>
        <v>27</v>
      </c>
      <c r="AC1" s="438">
        <f t="shared" si="0"/>
        <v>28</v>
      </c>
      <c r="AD1" s="438">
        <v>31</v>
      </c>
      <c r="AE1" s="438">
        <f t="shared" si="0"/>
        <v>32</v>
      </c>
      <c r="AF1" s="438">
        <f t="shared" si="0"/>
        <v>33</v>
      </c>
      <c r="AG1" s="438">
        <f t="shared" si="0"/>
        <v>34</v>
      </c>
      <c r="AH1" s="438">
        <f t="shared" si="0"/>
        <v>35</v>
      </c>
      <c r="AI1" s="438">
        <v>37</v>
      </c>
      <c r="AJ1" s="438">
        <v>40</v>
      </c>
      <c r="AK1" s="438">
        <f t="shared" si="0"/>
        <v>41</v>
      </c>
      <c r="AL1" s="438">
        <f t="shared" si="0"/>
        <v>42</v>
      </c>
      <c r="AM1" s="438">
        <f t="shared" si="0"/>
        <v>43</v>
      </c>
      <c r="AN1" s="438">
        <f t="shared" si="0"/>
        <v>44</v>
      </c>
      <c r="AO1" s="438">
        <f t="shared" si="0"/>
        <v>45</v>
      </c>
      <c r="AP1" s="438">
        <v>47</v>
      </c>
      <c r="AQ1" s="438">
        <f t="shared" si="0"/>
        <v>48</v>
      </c>
      <c r="AR1" s="438">
        <v>49</v>
      </c>
      <c r="AS1" s="438">
        <v>51</v>
      </c>
      <c r="AT1" s="438">
        <f t="shared" si="0"/>
        <v>52</v>
      </c>
      <c r="AU1" s="438">
        <f t="shared" si="0"/>
        <v>53</v>
      </c>
      <c r="AV1" s="438">
        <f t="shared" si="0"/>
        <v>54</v>
      </c>
      <c r="AW1" s="438">
        <f t="shared" si="0"/>
        <v>55</v>
      </c>
      <c r="AX1" s="438">
        <f t="shared" si="0"/>
        <v>56</v>
      </c>
      <c r="AY1" s="438">
        <f t="shared" si="0"/>
        <v>57</v>
      </c>
      <c r="AZ1" s="438">
        <f t="shared" si="0"/>
        <v>58</v>
      </c>
      <c r="BC1" s="438">
        <v>59</v>
      </c>
      <c r="BD1" s="438">
        <f t="shared" si="0"/>
        <v>60</v>
      </c>
      <c r="BE1" s="438">
        <f t="shared" si="0"/>
        <v>61</v>
      </c>
      <c r="BF1" s="438">
        <f t="shared" si="0"/>
        <v>62</v>
      </c>
      <c r="BG1" s="438">
        <f t="shared" si="0"/>
        <v>63</v>
      </c>
      <c r="BH1" s="438">
        <f t="shared" si="0"/>
        <v>64</v>
      </c>
      <c r="BM1" s="438">
        <f>BH1+1</f>
        <v>65</v>
      </c>
      <c r="BN1" s="438">
        <f t="shared" si="0"/>
        <v>66</v>
      </c>
      <c r="BO1" s="438">
        <v>69</v>
      </c>
      <c r="BP1" s="438">
        <f t="shared" si="0"/>
        <v>70</v>
      </c>
      <c r="BQ1" s="438">
        <f t="shared" si="0"/>
        <v>71</v>
      </c>
      <c r="BR1" s="438">
        <f t="shared" si="0"/>
        <v>72</v>
      </c>
      <c r="BS1" s="438">
        <f t="shared" si="0"/>
        <v>73</v>
      </c>
      <c r="BT1" s="438">
        <f t="shared" si="0"/>
        <v>74</v>
      </c>
      <c r="BU1" s="438">
        <f t="shared" si="0"/>
        <v>75</v>
      </c>
      <c r="BV1" s="438">
        <f t="shared" si="0"/>
        <v>76</v>
      </c>
      <c r="BW1" s="438">
        <f t="shared" si="0"/>
        <v>77</v>
      </c>
      <c r="BX1" s="438">
        <f t="shared" si="0"/>
        <v>78</v>
      </c>
      <c r="BY1" s="438">
        <f t="shared" si="0"/>
        <v>79</v>
      </c>
      <c r="BZ1" s="438">
        <f aca="true" t="shared" si="1" ref="BZ1:CQ1">BY1+1</f>
        <v>80</v>
      </c>
      <c r="CA1" s="438">
        <f t="shared" si="1"/>
        <v>81</v>
      </c>
      <c r="CB1" s="438">
        <v>84</v>
      </c>
      <c r="CC1" s="438">
        <v>86</v>
      </c>
      <c r="CD1" s="438">
        <v>88</v>
      </c>
      <c r="CE1" s="438">
        <f t="shared" si="1"/>
        <v>89</v>
      </c>
      <c r="CF1" s="438">
        <f t="shared" si="1"/>
        <v>90</v>
      </c>
      <c r="CG1" s="438">
        <f t="shared" si="1"/>
        <v>91</v>
      </c>
      <c r="CH1" s="438">
        <f t="shared" si="1"/>
        <v>92</v>
      </c>
      <c r="CI1" s="438">
        <f t="shared" si="1"/>
        <v>93</v>
      </c>
      <c r="CJ1" s="438">
        <f t="shared" si="1"/>
        <v>94</v>
      </c>
      <c r="CK1" s="438">
        <f t="shared" si="1"/>
        <v>95</v>
      </c>
      <c r="CL1" s="438">
        <f t="shared" si="1"/>
        <v>96</v>
      </c>
      <c r="CM1" s="438">
        <f t="shared" si="1"/>
        <v>97</v>
      </c>
      <c r="CN1" s="438">
        <f t="shared" si="1"/>
        <v>98</v>
      </c>
      <c r="CO1" s="438">
        <f t="shared" si="1"/>
        <v>99</v>
      </c>
      <c r="CP1" s="438">
        <f t="shared" si="1"/>
        <v>100</v>
      </c>
      <c r="CQ1" s="438">
        <f t="shared" si="1"/>
        <v>101</v>
      </c>
      <c r="CR1" s="438">
        <f aca="true" t="shared" si="2" ref="CR1:DG1">CQ1+1</f>
        <v>102</v>
      </c>
      <c r="CS1" s="438">
        <f t="shared" si="2"/>
        <v>103</v>
      </c>
      <c r="CT1" s="438">
        <v>105</v>
      </c>
      <c r="CU1" s="438">
        <f t="shared" si="2"/>
        <v>106</v>
      </c>
      <c r="CV1" s="438">
        <f t="shared" si="2"/>
        <v>107</v>
      </c>
      <c r="CW1" s="438">
        <f t="shared" si="2"/>
        <v>108</v>
      </c>
      <c r="CX1" s="438">
        <f t="shared" si="2"/>
        <v>109</v>
      </c>
      <c r="CY1" s="438">
        <v>111</v>
      </c>
      <c r="CZ1" s="438">
        <f t="shared" si="2"/>
        <v>112</v>
      </c>
      <c r="DA1" s="438">
        <f t="shared" si="2"/>
        <v>113</v>
      </c>
      <c r="DB1" s="438">
        <v>115</v>
      </c>
      <c r="DC1" s="438">
        <f t="shared" si="2"/>
        <v>116</v>
      </c>
      <c r="DD1" s="438">
        <f t="shared" si="2"/>
        <v>117</v>
      </c>
      <c r="DE1" s="438">
        <f t="shared" si="2"/>
        <v>118</v>
      </c>
      <c r="DF1" s="438">
        <f t="shared" si="2"/>
        <v>119</v>
      </c>
      <c r="DG1" s="438">
        <f t="shared" si="2"/>
        <v>120</v>
      </c>
      <c r="DW1" s="438">
        <v>36</v>
      </c>
    </row>
    <row r="2" spans="2:201" s="438" customFormat="1" ht="12.75" customHeight="1" hidden="1">
      <c r="B2" s="438">
        <v>8</v>
      </c>
      <c r="C2" s="438">
        <v>6</v>
      </c>
      <c r="D2" s="438">
        <v>7</v>
      </c>
      <c r="E2" s="438">
        <v>22</v>
      </c>
      <c r="F2" s="438">
        <v>14</v>
      </c>
      <c r="H2" s="438">
        <v>10</v>
      </c>
      <c r="I2" s="438">
        <v>11</v>
      </c>
      <c r="J2" s="438">
        <v>23</v>
      </c>
      <c r="K2" s="438">
        <v>25</v>
      </c>
      <c r="L2" s="445"/>
      <c r="M2" s="438">
        <v>31</v>
      </c>
      <c r="N2" s="438">
        <v>30</v>
      </c>
      <c r="AA2" s="438">
        <v>32</v>
      </c>
      <c r="AB2" s="438">
        <f>AA2+1</f>
        <v>33</v>
      </c>
      <c r="AC2" s="438">
        <f>AB2+1</f>
        <v>34</v>
      </c>
      <c r="AD2" s="438">
        <v>37</v>
      </c>
      <c r="AE2" s="438">
        <f>AD2+1</f>
        <v>38</v>
      </c>
      <c r="AF2" s="438">
        <f>AE2+1</f>
        <v>39</v>
      </c>
      <c r="AG2" s="438">
        <f>AF2+1</f>
        <v>40</v>
      </c>
      <c r="AH2" s="438">
        <f>AG2+1</f>
        <v>41</v>
      </c>
      <c r="AI2" s="438">
        <v>43</v>
      </c>
      <c r="AJ2" s="438">
        <v>46</v>
      </c>
      <c r="AK2" s="438">
        <f>AJ2+2</f>
        <v>48</v>
      </c>
      <c r="AL2" s="438">
        <v>55</v>
      </c>
      <c r="AM2" s="438">
        <f>AL2+2</f>
        <v>57</v>
      </c>
      <c r="AN2" s="438">
        <v>49</v>
      </c>
      <c r="AO2" s="438">
        <f>AN2+2</f>
        <v>51</v>
      </c>
      <c r="AP2" s="438">
        <v>72</v>
      </c>
      <c r="AQ2" s="438">
        <f>AP2+2</f>
        <v>74</v>
      </c>
      <c r="AR2" s="438">
        <f>AQ2+2</f>
        <v>76</v>
      </c>
      <c r="AS2" s="438">
        <v>77</v>
      </c>
      <c r="AT2" s="438">
        <f>AS2+2</f>
        <v>79</v>
      </c>
      <c r="AU2" s="438">
        <f aca="true" t="shared" si="3" ref="AU2:BI2">AT2+1</f>
        <v>80</v>
      </c>
      <c r="AV2" s="438">
        <f>AU2+2</f>
        <v>82</v>
      </c>
      <c r="AW2" s="438">
        <f t="shared" si="3"/>
        <v>83</v>
      </c>
      <c r="AX2" s="438">
        <f>AW2+2</f>
        <v>85</v>
      </c>
      <c r="AY2" s="438">
        <f t="shared" si="3"/>
        <v>86</v>
      </c>
      <c r="AZ2" s="438">
        <f>AY2+2</f>
        <v>88</v>
      </c>
      <c r="BA2" s="438">
        <f t="shared" si="3"/>
        <v>89</v>
      </c>
      <c r="BB2" s="438">
        <f>BA2+2</f>
        <v>91</v>
      </c>
      <c r="BC2" s="438">
        <f t="shared" si="3"/>
        <v>92</v>
      </c>
      <c r="BD2" s="438">
        <f>BC2+2</f>
        <v>94</v>
      </c>
      <c r="BE2" s="438">
        <f t="shared" si="3"/>
        <v>95</v>
      </c>
      <c r="BF2" s="438">
        <f>BE2+2</f>
        <v>97</v>
      </c>
      <c r="BG2" s="438">
        <f t="shared" si="3"/>
        <v>98</v>
      </c>
      <c r="BH2" s="438">
        <f>BG2+2</f>
        <v>100</v>
      </c>
      <c r="BI2" s="438">
        <f t="shared" si="3"/>
        <v>101</v>
      </c>
      <c r="BJ2" s="438">
        <f>BI2+2</f>
        <v>103</v>
      </c>
      <c r="BK2" s="438">
        <f>BJ2+1</f>
        <v>104</v>
      </c>
      <c r="BL2" s="438">
        <f>BK2+2</f>
        <v>106</v>
      </c>
      <c r="BM2" s="438">
        <v>107</v>
      </c>
      <c r="BN2" s="438">
        <v>108</v>
      </c>
      <c r="BO2" s="438">
        <v>111</v>
      </c>
      <c r="BP2" s="438">
        <f>BO2+2</f>
        <v>113</v>
      </c>
      <c r="BQ2" s="438">
        <f aca="true" t="shared" si="4" ref="BQ2:BY2">BP2+1</f>
        <v>114</v>
      </c>
      <c r="BR2" s="438">
        <f>BQ2+2</f>
        <v>116</v>
      </c>
      <c r="BS2" s="438">
        <f t="shared" si="4"/>
        <v>117</v>
      </c>
      <c r="BT2" s="438">
        <f>BS2+2</f>
        <v>119</v>
      </c>
      <c r="BU2" s="438">
        <f t="shared" si="4"/>
        <v>120</v>
      </c>
      <c r="BV2" s="438">
        <f>BU2+1</f>
        <v>121</v>
      </c>
      <c r="BW2" s="438">
        <v>124</v>
      </c>
      <c r="BX2" s="438">
        <f>BW2+2</f>
        <v>126</v>
      </c>
      <c r="BY2" s="438">
        <f t="shared" si="4"/>
        <v>127</v>
      </c>
      <c r="BZ2" s="438">
        <f>BY2+1</f>
        <v>128</v>
      </c>
      <c r="CA2" s="438">
        <v>129</v>
      </c>
      <c r="CB2" s="438">
        <v>133</v>
      </c>
      <c r="CC2" s="438">
        <f>CB2+1</f>
        <v>134</v>
      </c>
      <c r="CD2" s="438">
        <v>137</v>
      </c>
      <c r="CE2" s="438">
        <f aca="true" t="shared" si="5" ref="CE2:CS2">CD2+1</f>
        <v>138</v>
      </c>
      <c r="CF2" s="438">
        <f t="shared" si="5"/>
        <v>139</v>
      </c>
      <c r="CG2" s="438">
        <f t="shared" si="5"/>
        <v>140</v>
      </c>
      <c r="CH2" s="438">
        <f t="shared" si="5"/>
        <v>141</v>
      </c>
      <c r="CI2" s="438">
        <f t="shared" si="5"/>
        <v>142</v>
      </c>
      <c r="CJ2" s="438">
        <f t="shared" si="5"/>
        <v>143</v>
      </c>
      <c r="CK2" s="438">
        <f t="shared" si="5"/>
        <v>144</v>
      </c>
      <c r="CN2" s="438">
        <v>145</v>
      </c>
      <c r="CO2" s="438">
        <f t="shared" si="5"/>
        <v>146</v>
      </c>
      <c r="CP2" s="438">
        <f t="shared" si="5"/>
        <v>147</v>
      </c>
      <c r="CQ2" s="438">
        <f t="shared" si="5"/>
        <v>148</v>
      </c>
      <c r="CR2" s="438">
        <f t="shared" si="5"/>
        <v>149</v>
      </c>
      <c r="CS2" s="438">
        <f t="shared" si="5"/>
        <v>150</v>
      </c>
      <c r="CT2" s="438">
        <v>198</v>
      </c>
      <c r="CU2" s="438">
        <f>CT2+1</f>
        <v>199</v>
      </c>
      <c r="CV2" s="438">
        <f>CU2+1</f>
        <v>200</v>
      </c>
      <c r="CW2" s="438">
        <f>CV2+1</f>
        <v>201</v>
      </c>
      <c r="CX2" s="438">
        <f>CW2+1</f>
        <v>202</v>
      </c>
      <c r="CY2" s="438">
        <v>204</v>
      </c>
      <c r="CZ2" s="438">
        <f>CY2+1</f>
        <v>205</v>
      </c>
      <c r="DA2" s="438">
        <f>CZ2+1</f>
        <v>206</v>
      </c>
      <c r="DB2" s="438">
        <v>208</v>
      </c>
      <c r="DC2" s="438">
        <f>DB2+1</f>
        <v>209</v>
      </c>
      <c r="DD2" s="438">
        <f>DC2+1</f>
        <v>210</v>
      </c>
      <c r="DE2" s="438">
        <f>DD2+1</f>
        <v>211</v>
      </c>
      <c r="DF2" s="438">
        <f>DE2+1</f>
        <v>212</v>
      </c>
      <c r="DG2" s="438">
        <f>DF2+1</f>
        <v>213</v>
      </c>
      <c r="DW2" s="438">
        <v>42</v>
      </c>
      <c r="DY2" s="438">
        <v>18</v>
      </c>
      <c r="DZ2" s="438">
        <v>19</v>
      </c>
      <c r="EA2" s="438">
        <v>155</v>
      </c>
      <c r="EB2" s="438">
        <v>156</v>
      </c>
      <c r="EC2" s="438">
        <v>159</v>
      </c>
      <c r="ED2" s="438">
        <f>EC2+1</f>
        <v>160</v>
      </c>
      <c r="EE2" s="438">
        <f aca="true" t="shared" si="6" ref="EE2:EJ2">ED2+1</f>
        <v>161</v>
      </c>
      <c r="EF2" s="438">
        <f t="shared" si="6"/>
        <v>162</v>
      </c>
      <c r="EG2" s="438">
        <f t="shared" si="6"/>
        <v>163</v>
      </c>
      <c r="EH2" s="438">
        <f t="shared" si="6"/>
        <v>164</v>
      </c>
      <c r="EI2" s="438">
        <f t="shared" si="6"/>
        <v>165</v>
      </c>
      <c r="EJ2" s="438">
        <f t="shared" si="6"/>
        <v>166</v>
      </c>
      <c r="EK2" s="438">
        <v>167</v>
      </c>
      <c r="EL2" s="438">
        <f>EK2+1</f>
        <v>168</v>
      </c>
      <c r="EM2" s="438">
        <f>EL2+1</f>
        <v>169</v>
      </c>
      <c r="EN2" s="438">
        <f>EM2+1</f>
        <v>170</v>
      </c>
      <c r="EO2" s="438">
        <f>EN2+1</f>
        <v>171</v>
      </c>
      <c r="EP2" s="438">
        <f>EO2+1</f>
        <v>172</v>
      </c>
      <c r="EQ2" s="438">
        <v>177</v>
      </c>
      <c r="ER2" s="438">
        <f>EQ2+EB2-EA2</f>
        <v>178</v>
      </c>
      <c r="ES2" s="438">
        <f aca="true" t="shared" si="7" ref="ES2:FF2">ER2+EC2-EB2</f>
        <v>181</v>
      </c>
      <c r="ET2" s="438">
        <f t="shared" si="7"/>
        <v>182</v>
      </c>
      <c r="EU2" s="438">
        <f t="shared" si="7"/>
        <v>183</v>
      </c>
      <c r="EV2" s="438">
        <f t="shared" si="7"/>
        <v>184</v>
      </c>
      <c r="EW2" s="438">
        <f t="shared" si="7"/>
        <v>185</v>
      </c>
      <c r="EX2" s="438">
        <f t="shared" si="7"/>
        <v>186</v>
      </c>
      <c r="EY2" s="438">
        <f t="shared" si="7"/>
        <v>187</v>
      </c>
      <c r="EZ2" s="438">
        <f t="shared" si="7"/>
        <v>188</v>
      </c>
      <c r="FA2" s="438">
        <f t="shared" si="7"/>
        <v>189</v>
      </c>
      <c r="FB2" s="438">
        <f t="shared" si="7"/>
        <v>190</v>
      </c>
      <c r="FC2" s="438">
        <f t="shared" si="7"/>
        <v>191</v>
      </c>
      <c r="FD2" s="438">
        <f t="shared" si="7"/>
        <v>192</v>
      </c>
      <c r="FE2" s="438">
        <f t="shared" si="7"/>
        <v>193</v>
      </c>
      <c r="FF2" s="438">
        <f t="shared" si="7"/>
        <v>194</v>
      </c>
      <c r="FI2" s="438">
        <v>31</v>
      </c>
      <c r="FJ2" s="438">
        <v>32</v>
      </c>
      <c r="FK2" s="438">
        <v>33</v>
      </c>
      <c r="FL2" s="438">
        <v>34</v>
      </c>
      <c r="FM2" s="438">
        <v>59</v>
      </c>
      <c r="FN2" s="438">
        <f>FM2+2</f>
        <v>61</v>
      </c>
      <c r="FO2" s="438">
        <f>FN2+1</f>
        <v>62</v>
      </c>
      <c r="FP2" s="438">
        <f>FO2+2</f>
        <v>64</v>
      </c>
      <c r="FQ2" s="438">
        <f>FP2+1</f>
        <v>65</v>
      </c>
      <c r="FR2" s="438">
        <f>FQ2+2</f>
        <v>67</v>
      </c>
      <c r="FS2" s="438">
        <f>FR2+1</f>
        <v>68</v>
      </c>
      <c r="FT2" s="438">
        <f>FS2+2</f>
        <v>70</v>
      </c>
      <c r="FU2" s="438">
        <v>72</v>
      </c>
      <c r="FV2" s="438">
        <f>FU2+2</f>
        <v>74</v>
      </c>
      <c r="FW2" s="438">
        <f>FV2+2</f>
        <v>76</v>
      </c>
      <c r="FX2" s="438">
        <v>77</v>
      </c>
      <c r="FY2" s="438">
        <f>FX2+2</f>
        <v>79</v>
      </c>
      <c r="FZ2" s="438">
        <f>FY2+1</f>
        <v>80</v>
      </c>
      <c r="GA2" s="438">
        <f>FZ2+2</f>
        <v>82</v>
      </c>
      <c r="GB2" s="438">
        <f>GA2+1</f>
        <v>83</v>
      </c>
      <c r="GC2" s="438">
        <f>GB2+2</f>
        <v>85</v>
      </c>
      <c r="GD2" s="438">
        <f>GC2+1</f>
        <v>86</v>
      </c>
      <c r="GE2" s="438">
        <f>GD2+2</f>
        <v>88</v>
      </c>
      <c r="GF2" s="438">
        <f>GE2+1</f>
        <v>89</v>
      </c>
      <c r="GG2" s="438">
        <f>GF2+2</f>
        <v>91</v>
      </c>
      <c r="GH2" s="438">
        <f>GG2+1</f>
        <v>92</v>
      </c>
      <c r="GI2" s="438">
        <f>GH2+2</f>
        <v>94</v>
      </c>
      <c r="GJ2" s="438">
        <f>GI2+1</f>
        <v>95</v>
      </c>
      <c r="GK2" s="438">
        <f>GJ2+2</f>
        <v>97</v>
      </c>
      <c r="GL2" s="438">
        <f>GK2+1</f>
        <v>98</v>
      </c>
      <c r="GM2" s="438">
        <f>GL2+2</f>
        <v>100</v>
      </c>
      <c r="GN2" s="438">
        <f>GM2+1</f>
        <v>101</v>
      </c>
      <c r="GO2" s="438">
        <f>GN2+2</f>
        <v>103</v>
      </c>
      <c r="GP2" s="438">
        <f>GO2+1</f>
        <v>104</v>
      </c>
      <c r="GQ2" s="438">
        <f>GP2+2</f>
        <v>106</v>
      </c>
      <c r="GR2" s="438">
        <v>107</v>
      </c>
      <c r="GS2" s="438">
        <v>108</v>
      </c>
    </row>
    <row r="3" ht="12">
      <c r="AI3" s="36"/>
    </row>
    <row r="4" spans="2:127" s="224" customFormat="1" ht="24.75" customHeight="1">
      <c r="B4" s="224" t="str">
        <f>Translations!$B$558</f>
        <v>Instalacje</v>
      </c>
      <c r="DK4" s="438" t="s">
        <v>1298</v>
      </c>
      <c r="DN4" s="438" t="s">
        <v>1298</v>
      </c>
      <c r="DP4" s="438" t="s">
        <v>1298</v>
      </c>
      <c r="DQ4" s="438" t="s">
        <v>1298</v>
      </c>
      <c r="DR4" s="438" t="s">
        <v>1298</v>
      </c>
      <c r="DS4" s="438" t="s">
        <v>1298</v>
      </c>
      <c r="DT4" s="438" t="s">
        <v>1298</v>
      </c>
      <c r="DU4" s="438" t="s">
        <v>1298</v>
      </c>
      <c r="DW4" s="438" t="s">
        <v>1298</v>
      </c>
    </row>
    <row r="5" spans="2:127" s="225" customFormat="1" ht="50.25" customHeight="1">
      <c r="B5" s="829" t="str">
        <f>IF(INDEX('Wnioski z weryfikacji (inst)'!$A:$A,Rachunkowość!B$1)="","",INDEX('Wnioski z weryfikacji (inst)'!$A:$A,Rachunkowość!B$1))</f>
        <v>Niepowtarzalny identyfikator: </v>
      </c>
      <c r="C5" s="829" t="str">
        <f>IF(INDEX('Wnioski z weryfikacji (inst)'!$A:$A,Rachunkowość!C$1)="","",INDEX('Wnioski z weryfikacji (inst)'!$A:$A,Rachunkowość!C$1))</f>
        <v>Nazwa prowadzącego instalację: </v>
      </c>
      <c r="D5" s="829" t="str">
        <f>IF(INDEX('Wnioski z weryfikacji (inst)'!$A:$A,Rachunkowość!D$1)="","",INDEX('Wnioski z weryfikacji (inst)'!$A:$A,Rachunkowość!D$1))</f>
        <v>Nazwa instalacji:</v>
      </c>
      <c r="E5" s="829" t="str">
        <f>IF(INDEX('Wnioski z weryfikacji (inst)'!$A:$A,Rachunkowość!E$1)="","",INDEX('Wnioski z weryfikacji (inst)'!$A:$A,Rachunkowość!E$1))</f>
        <v>Rok sprawozdawczy:</v>
      </c>
      <c r="F5" s="827" t="str">
        <f>IF(INDEX('Wnioski z weryfikacji (inst)'!$A:$A,Rachunkowość!F$1)="","",INDEX('Wnioski z weryfikacji (inst)'!$A:$A,Rachunkowość!F$1))</f>
        <v>Czy jest to instalacja „o niskim poziomie emisji”?</v>
      </c>
      <c r="G5" s="827" t="str">
        <f>IF(INDEX('Wnioski z weryfikacji (inst)'!$A:$A,Rachunkowość!G$1)="","",INDEX('Wnioski z weryfikacji (inst)'!$A:$A,Rachunkowość!G$1))</f>
        <v>Numer zezwolenia na emisję gazów cieplarnianych: </v>
      </c>
      <c r="H5" s="827" t="str">
        <f>IF(INDEX('Wnioski z weryfikacji (inst)'!$A:$A,Rachunkowość!H$1)="","",INDEX('Wnioski z weryfikacji (inst)'!$A:$A,Rachunkowość!H$1))</f>
        <v>Daty odpowiednich zatwierdzonych planów monitorowania i okres ważności każdego planu:</v>
      </c>
      <c r="I5" s="827" t="str">
        <f>IF(INDEX('Wnioski z weryfikacji (inst)'!$A:$A,Rachunkowość!I$1)="","",INDEX('Wnioski z weryfikacji (inst)'!$A:$A,Rachunkowość!I$1))</f>
        <v>Właściwy organ:</v>
      </c>
      <c r="J5" s="827" t="str">
        <f>IF(INDEX('Wnioski z weryfikacji (inst)'!$A:$A,Rachunkowość!J$1)="","",INDEX('Wnioski z weryfikacji (inst)'!$A:$A,Rachunkowość!J$1))</f>
        <v>Dokument referencyjny:</v>
      </c>
      <c r="K5" s="827" t="str">
        <f>IF(INDEX('Wnioski z weryfikacji (inst)'!$A:$A,Rachunkowość!K$1)="","",INDEX('Wnioski z weryfikacji (inst)'!$A:$A,Rachunkowość!K$1))</f>
        <v>Data raportu na temat wielkości emisji:</v>
      </c>
      <c r="L5" s="827" t="str">
        <f>IF(INDEX('Wnioski z weryfikacji (inst)'!$A:$A,Rachunkowość!L$1)="","",INDEX('Wnioski z weryfikacji (inst)'!$A:$A,Rachunkowość!L$1))</f>
        <v>Emisje z procesów technologicznych w tCO2e:</v>
      </c>
      <c r="M5" s="827" t="str">
        <f>IF(INDEX('Wnioski z weryfikacji (inst)'!$A:$A,Rachunkowość!M$1)="","",INDEX('Wnioski z weryfikacji (inst)'!$A:$A,Rachunkowość!M$1))</f>
        <v>Emisje z procesów spalania w tCO2e:</v>
      </c>
      <c r="N5" s="827" t="str">
        <f>IF(INDEX('Wnioski z weryfikacji (inst)'!$A:$A,Rachunkowość!N$1)="","",INDEX('Wnioski z weryfikacji (inst)'!$A:$A,Rachunkowość!N$1))</f>
        <v>Całkowita wielkość emisji w tCO2e:</v>
      </c>
      <c r="O5" s="827" t="str">
        <f>IF(INDEX('Wnioski z weryfikacji (inst)'!$A:$A,Rachunkowość!O$1)="","",INDEX('Wnioski z weryfikacji (inst)'!$A:$A,Rachunkowość!O$1))</f>
        <v>Strumienie materiałów wsadowych do spalania:</v>
      </c>
      <c r="P5" s="827" t="str">
        <f>IF(INDEX('Wnioski z weryfikacji (inst)'!$A:$A,Rachunkowość!P$1)="","",INDEX('Wnioski z weryfikacji (inst)'!$A:$A,Rachunkowość!P$1))</f>
        <v>Strumienie materiałów wsadowych z procesów:</v>
      </c>
      <c r="Q5" s="829" t="str">
        <f>'Załącznik 1 - niezgodności'!$C$6</f>
        <v>Nieusunięte nieprawidłowości, których nie usunięto przed przekazaniem sprawozdania z weryfikacji</v>
      </c>
      <c r="R5" s="829"/>
      <c r="S5" s="829" t="str">
        <f>'Załącznik 1 - niezgodności'!$C$18</f>
        <v>Nieusunięte niezgodności z zatwierdzonym planem monitorowania</v>
      </c>
      <c r="T5" s="829"/>
      <c r="U5" s="829" t="str">
        <f>'Załącznik 1 - niezgodności'!$C$31</f>
        <v>Nieusunięte niezgodności z MRR zidentyfikowane podczas weryfikacji</v>
      </c>
      <c r="V5" s="829"/>
      <c r="W5" s="155" t="str">
        <f>'Załącznik 1 - niezgodności'!$C$43</f>
        <v>Ewentualne zalecane ulepszenia </v>
      </c>
      <c r="X5" s="155" t="str">
        <f>'Załącznik 1 - niezgodności'!$C$55</f>
        <v>Niezgodności z poprzedniego roku, które NIE zostały usunięte.
Nie trzeba w tym miejscu podawać usuniętych niezgodności z poprzedniego roku, które zgłoszono we wcześniejszym sprawozdaniu z weryfikacji.</v>
      </c>
      <c r="Y5" s="829" t="str">
        <f>'Załącznik 2-istotne inf (insta)'!$A$20</f>
        <v>Poziom istotności</v>
      </c>
      <c r="Z5" s="829"/>
      <c r="AA5" s="827" t="str">
        <f>IF(INDEX('Wnioski z weryfikacji (inst)'!$A:$A,Rachunkowość!AA$1)="","",INDEX('Wnioski z weryfikacji (inst)'!$A:$A,Rachunkowość!AA$1))</f>
        <v>Zastosowana metoda:</v>
      </c>
      <c r="AB5" s="827" t="str">
        <f>IF(INDEX('Wnioski z weryfikacji (inst)'!$A:$A,Rachunkowość!AB$1)="","",INDEX('Wnioski z weryfikacji (inst)'!$A:$A,Rachunkowość!AB$1))</f>
        <v>Zastosowane współczynniki emisji:</v>
      </c>
      <c r="AC5" s="827" t="str">
        <f>IF(INDEX('Wnioski z weryfikacji (inst)'!$A:$A,Rachunkowość!AC$1)="","",INDEX('Wnioski z weryfikacji (inst)'!$A:$A,Rachunkowość!AC$1))</f>
        <v>Zmiany dotyczące prowadzącego instalację/instalacji w roku sprawozdawczym:</v>
      </c>
      <c r="AD5" s="827" t="str">
        <f>IF(INDEX('Wnioski z weryfikacji (inst)'!$A:$A,Rachunkowość!AD$1)="","",INDEX('Wnioski z weryfikacji (inst)'!$A:$A,Rachunkowość!AD$1))</f>
        <v>Podczas weryfikacji przeprowadzono wizytację na miejscu dotyczącą prowadzącego instalację/instalacji:</v>
      </c>
      <c r="AE5" s="827" t="str">
        <f>IF(INDEX('Wnioski z weryfikacji (inst)'!$A:$A,Rachunkowość!AE$1)="","",INDEX('Wnioski z weryfikacji (inst)'!$A:$A,Rachunkowość!AE$1))</f>
        <v>Daty wizytacji:</v>
      </c>
      <c r="AF5" s="827" t="str">
        <f>IF(INDEX('Wnioski z weryfikacji (inst)'!$A:$A,Rachunkowość!AF$1)="","",INDEX('Wnioski z weryfikacji (inst)'!$A:$A,Rachunkowość!AF$1))</f>
        <v>Liczba dni na miejscu:</v>
      </c>
      <c r="AG5" s="827" t="str">
        <f>IF(INDEX('Wnioski z weryfikacji (inst)'!$A:$A,Rachunkowość!AG$1)="","",INDEX('Wnioski z weryfikacji (inst)'!$A:$A,Rachunkowość!AG$1))</f>
        <v>Imię i nazwisko (wiodącego) audytora(ów) EU ETS /ekspertów technicznych przeprowadzających wizytację na miejscu:</v>
      </c>
      <c r="AH5" s="827" t="str">
        <f>IF(INDEX('Wnioski z weryfikacji (inst)'!$A:$A,Rachunkowość!AH$1)="","",INDEX('Wnioski z weryfikacji (inst)'!$A:$A,Rachunkowość!AH$1))</f>
        <v>AVR art. 31 i 32: Uzasadnienie nieprzeprowadzenia wizytacji na miejscu </v>
      </c>
      <c r="AI5" s="827" t="str">
        <f>IF(INDEX('Wnioski z weryfikacji (inst)'!$A:$A,Rachunkowość!AI$1)="","",INDEX('Wnioski z weryfikacji (inst)'!$A:$A,Rachunkowość!AI$1))</f>
        <v>Data pisemnej zgody właściwego organu na rezygnację z wizytacji na miejscu:</v>
      </c>
      <c r="AJ5" s="829" t="str">
        <f>IF(INDEX('Wnioski z weryfikacji (inst)'!$A:$A,Rachunkowość!AJ$1)="","",INDEX('Wnioski z weryfikacji (inst)'!$A:$A,Rachunkowość!AJ$1))</f>
        <v>Wymogi planu monitorowania spełniono:</v>
      </c>
      <c r="AK5" s="829"/>
      <c r="AL5" s="829" t="str">
        <f>IF(INDEX('Wnioski z weryfikacji (inst)'!$A:$A,Rachunkowość!AL$1)="","",INDEX('Wnioski z weryfikacji (inst)'!$A:$A,Rachunkowość!AL$1))</f>
        <v>Warunki zezwolenia spełniono:</v>
      </c>
      <c r="AM5" s="829">
        <f>IF(INDEX('Wnioski z weryfikacji (inst)'!$A:$A,Rachunkowość!AM$1)="","",INDEX('Wnioski z weryfikacji (inst)'!$A:$A,Rachunkowość!AM$1))</f>
      </c>
      <c r="AN5" s="829" t="str">
        <f>IF(INDEX('Wnioski z weryfikacji (inst)'!$A:$A,Rachunkowość!AN$1)="","",INDEX('Wnioski z weryfikacji (inst)'!$A:$A,Rachunkowość!AN$1))</f>
        <v>Wymogi rozporządzenia UE w sprawie monitorowania i raportowania spełniono:</v>
      </c>
      <c r="AO5" s="829">
        <f>IF(INDEX('Wnioski z weryfikacji (inst)'!$A:$A,Rachunkowość!AO$1)="","",INDEX('Wnioski z weryfikacji (inst)'!$A:$A,Rachunkowość!AO$1))</f>
      </c>
      <c r="AP5" s="829" t="str">
        <f>IF(INDEX('Wnioski z weryfikacji (inst)'!$A:$A,Rachunkowość!AP$1)="","",INDEX('Wnioski z weryfikacji (inst)'!$A:$A,Rachunkowość!AP$1))</f>
        <v>Dane zweryfikowane szczegółowo i prześledzono do źródła: (EU ETS AVR art. 14 i art. 16 ust. 2 lit. g))</v>
      </c>
      <c r="AQ5" s="829"/>
      <c r="AR5" s="829"/>
      <c r="AS5" s="825" t="str">
        <f>IF(INDEX('Wnioski z weryfikacji (inst)'!$A:$A,Rachunkowość!AS$1)="","",INDEX('Wnioski z weryfikacji (inst)'!$A:$A,Rachunkowość!AS$1))</f>
        <v>Działania kontrolne są należycie dokumentowane, wdrażane, utrzymywane i skuteczne pod względem minimalizacji ryzyka nieodłącznego:
(EU ETS AVR Artykuł 14 lit. b):</v>
      </c>
      <c r="AT5" s="826"/>
      <c r="AU5" s="825" t="str">
        <f>IF(INDEX('Wnioski z weryfikacji (inst)'!$A:$A,Rachunkowość!AU$1)="","",INDEX('Wnioski z weryfikacji (inst)'!$A:$A,Rachunkowość!AU$1))</f>
        <v>Procedury wyszczególnione w planie monitorowania są dokumentowane, wdrażane, utrzymywane i skuteczne pod względem minimalizacji ryzyka nieodłącznego i ryzyka zawodności systemów kontroli wewnętrznej:
(EU ETS AVR Artykuł 14 lit. c)</v>
      </c>
      <c r="AV5" s="826"/>
      <c r="AW5" s="825" t="str">
        <f>IF(INDEX('Wnioski z weryfikacji (inst)'!$A:$A,Rachunkowość!AW$1)="","",INDEX('Wnioski z weryfikacji (inst)'!$A:$A,Rachunkowość!AW$1))</f>
        <v>Weryfikacja danych:
(EU ETS AVR Artykuł 16)</v>
      </c>
      <c r="AX5" s="826">
        <f>IF(INDEX('Wnioski z weryfikacji (inst)'!$A:$A,Rachunkowość!AX$1)="","",INDEX('Wnioski z weryfikacji (inst)'!$A:$A,Rachunkowość!AX$1))</f>
      </c>
      <c r="AY5" s="825" t="str">
        <f>IF(INDEX('Wnioski z weryfikacji (inst)'!$A:$A,Rachunkowość!AY$1)="","",INDEX('Wnioski z weryfikacji (inst)'!$A:$A,Rachunkowość!AY$1))</f>
        <v>Właściwe zastosowanie metodyki monitorowania:
(EU ETS AVR Artykuł 17)</v>
      </c>
      <c r="AZ5" s="826">
        <f>IF(INDEX('Wnioski z weryfikacji (inst)'!$A:$A,Rachunkowość!AZ$1)="","",INDEX('Wnioski z weryfikacji (inst)'!$A:$A,Rachunkowość!AZ$1))</f>
      </c>
      <c r="BA5" s="825" t="str">
        <f>Translations!$B$131</f>
        <v>Artykuł 17 ust. 4: Sprawozdawczość w zakresie planowanych lub wprowadzonych zmian:</v>
      </c>
      <c r="BB5" s="826" t="str">
        <f>IF(INDEX('Wnioski z weryfikacji (inst)'!$A:$A,Rachunkowość!BB$1)="","",INDEX('Wnioski z weryfikacji (inst)'!$A:$A,Rachunkowość!BB$1))</f>
        <v>DANE PROWADZĄCEGO INSTALACJĘ</v>
      </c>
      <c r="BC5" s="825" t="str">
        <f>IF(INDEX('Wnioski z weryfikacji (inst)'!$A:$A,Rachunkowość!BC$1)="","",INDEX('Wnioski z weryfikacji (inst)'!$A:$A,Rachunkowość!BC$1))</f>
        <v>Weryfikacja metod stosowanych w przypadku brakujących danych:
(EU ETS AVR Artykuł 18)</v>
      </c>
      <c r="BD5" s="826">
        <f>IF(INDEX('Wnioski z weryfikacji (inst)'!$A:$A,Rachunkowość!BD$1)="","",INDEX('Wnioski z weryfikacji (inst)'!$A:$A,Rachunkowość!BD$1))</f>
      </c>
      <c r="BE5" s="825" t="str">
        <f>IF(INDEX('Wnioski z weryfikacji (inst)'!$A:$A,Rachunkowość!BE$1)="","",INDEX('Wnioski z weryfikacji (inst)'!$A:$A,Rachunkowość!BE$1))</f>
        <v>Ocena niepewności:
(EU ETS AVR Artykuł 19)</v>
      </c>
      <c r="BF5" s="826">
        <f>IF(INDEX('Wnioski z weryfikacji (inst)'!$A:$A,Rachunkowość!BF$1)="","",INDEX('Wnioski z weryfikacji (inst)'!$A:$A,Rachunkowość!BF$1))</f>
      </c>
      <c r="BG5" s="825" t="str">
        <f>IF(INDEX('Wnioski z weryfikacji (inst)'!$A:$A,Rachunkowość!BG$1)="","",INDEX('Wnioski z weryfikacji (inst)'!$A:$A,Rachunkowość!BG$1))</f>
        <v>Wymogi w zakresie monitorowania i sprawozdawczości dotyczące właściwych organów (załącznik 2) spełniono:</v>
      </c>
      <c r="BH5" s="826">
        <f>IF(INDEX('Wnioski z weryfikacji (inst)'!$A:$A,Rachunkowość!BH$1)="","",INDEX('Wnioski z weryfikacji (inst)'!$A:$A,Rachunkowość!BH$1))</f>
      </c>
      <c r="BI5" s="836"/>
      <c r="BJ5" s="836"/>
      <c r="BK5" s="836"/>
      <c r="BL5" s="836"/>
      <c r="BM5" s="827" t="str">
        <f>IF(INDEX('Wnioski z weryfikacji (inst)'!$A:$A,Rachunkowość!BM$1)="","",INDEX('Wnioski z weryfikacji (inst)'!$A:$A,Rachunkowość!BM$1))</f>
        <v>Niezgodności z poprzedniego roku usunięto:</v>
      </c>
      <c r="BN5" s="827" t="str">
        <f>IF(INDEX('Wnioski z weryfikacji (inst)'!$A:$A,Rachunkowość!BN$1)="","",INDEX('Wnioski z weryfikacji (inst)'!$A:$A,Rachunkowość!BN$1))</f>
        <v>Zmiany itd. zidentyfikowane i niezgłoszone właściwemu organowi/ujęte w uaktualnionym planie monitorowania:</v>
      </c>
      <c r="BO5" s="829" t="str">
        <f>IF(INDEX('Wnioski z weryfikacji (inst)'!$A:$A,Rachunkowość!BO$1)="","",INDEX('Wnioski z weryfikacji (inst)'!$A:$A,Rachunkowość!BO$1))</f>
        <v>Dokładność:</v>
      </c>
      <c r="BP5" s="829"/>
      <c r="BQ5" s="829" t="str">
        <f>IF(INDEX('Wnioski z weryfikacji (inst)'!$A:$A,Rachunkowość!BQ$1)="","",INDEX('Wnioski z weryfikacji (inst)'!$A:$A,Rachunkowość!BQ$1))</f>
        <v>Kompletność:</v>
      </c>
      <c r="BR5" s="829">
        <f>IF(INDEX('Wnioski z weryfikacji (inst)'!$A:$A,Rachunkowość!BR$1)="","",INDEX('Wnioski z weryfikacji (inst)'!$A:$A,Rachunkowość!BR$1))</f>
      </c>
      <c r="BS5" s="829" t="str">
        <f>IF(INDEX('Wnioski z weryfikacji (inst)'!$A:$A,Rachunkowość!BS$1)="","",INDEX('Wnioski z weryfikacji (inst)'!$A:$A,Rachunkowość!BS$1))</f>
        <v>Spójność:</v>
      </c>
      <c r="BT5" s="829">
        <f>IF(INDEX('Wnioski z weryfikacji (inst)'!$A:$A,Rachunkowość!BT$1)="","",INDEX('Wnioski z weryfikacji (inst)'!$A:$A,Rachunkowość!BT$1))</f>
      </c>
      <c r="BU5" s="829" t="str">
        <f>IF(INDEX('Wnioski z weryfikacji (inst)'!$A:$A,Rachunkowość!BU$1)="","",INDEX('Wnioski z weryfikacji (inst)'!$A:$A,Rachunkowość!BU$1))</f>
        <v>Porównywalność czasowa:</v>
      </c>
      <c r="BV5" s="829">
        <f>IF(INDEX('Wnioski z weryfikacji (inst)'!$A:$A,Rachunkowość!BV$1)="","",INDEX('Wnioski z weryfikacji (inst)'!$A:$A,Rachunkowość!BV$1))</f>
      </c>
      <c r="BW5" s="829" t="str">
        <f>IF(INDEX('Wnioski z weryfikacji (inst)'!$A:$A,Rachunkowość!BW$1)="","",INDEX('Wnioski z weryfikacji (inst)'!$A:$A,Rachunkowość!BW$1))</f>
        <v>Przejrzystość:</v>
      </c>
      <c r="BX5" s="829">
        <f>IF(INDEX('Wnioski z weryfikacji (inst)'!$A:$A,Rachunkowość!BX$1)="","",INDEX('Wnioski z weryfikacji (inst)'!$A:$A,Rachunkowość!BX$1))</f>
      </c>
      <c r="BY5" s="829" t="str">
        <f>IF(INDEX('Wnioski z weryfikacji (inst)'!$A:$A,Rachunkowość!BY$1)="","",INDEX('Wnioski z weryfikacji (inst)'!$A:$A,Rachunkowość!BY$1))</f>
        <v>Rzetelność metodyki:</v>
      </c>
      <c r="BZ5" s="829"/>
      <c r="CA5" s="827" t="str">
        <f>IF(INDEX('Wnioski z weryfikacji (inst)'!$A:$A,Rachunkowość!CA$1)="","",INDEX('Wnioski z weryfikacji (inst)'!$A:$A,Rachunkowość!CA$1))</f>
        <v>Stałe doskonalenie:</v>
      </c>
      <c r="CB5" s="827" t="str">
        <f>IF(INDEX('Wnioski z weryfikacji (inst)'!$A:$A,Rachunkowość!CB$1)="","",INDEX('Wnioski z weryfikacji (inst)'!$A:$A,Rachunkowość!CB$1))</f>
        <v>WNIOSKI Z WERYFIKACJI – raport zweryfikowano jako zadowalający: </v>
      </c>
      <c r="CC5" s="827" t="str">
        <f>IF(INDEX('Wnioski z weryfikacji (inst)'!$A:$A,Rachunkowość!CC$1)="","",INDEX('Wnioski z weryfikacji (inst)'!$A:$A,Rachunkowość!CC$1))</f>
        <v>WNIOSKI Z WERYFIKACJI – raport zweryfikowano z uwagami: </v>
      </c>
      <c r="CD5" s="829" t="str">
        <f>IF(INDEX('Wnioski z weryfikacji (inst)'!$A:$A,Rachunkowość!CD$1)="","",INDEX('Wnioski z weryfikacji (inst)'!$A:$A,Rachunkowość!CD$1))</f>
        <v>Uwagi, które wpływają na wnioski z weryfikacji:</v>
      </c>
      <c r="CE5" s="829"/>
      <c r="CF5" s="829"/>
      <c r="CG5" s="829"/>
      <c r="CH5" s="829"/>
      <c r="CI5" s="829"/>
      <c r="CJ5" s="829"/>
      <c r="CK5" s="829"/>
      <c r="CL5" s="829"/>
      <c r="CM5" s="829"/>
      <c r="CN5" s="830" t="str">
        <f>IF(INDEX('Wnioski z weryfikacji (inst)'!$A:$A,Rachunkowość!CN$1)="","",INDEX('Wnioski z weryfikacji (inst)'!$A:$A,Rachunkowość!CN$1))</f>
        <v>WNIOSKI Z WERYFIKACJI – raport niezweryfikowany: </v>
      </c>
      <c r="CO5" s="831"/>
      <c r="CP5" s="831"/>
      <c r="CQ5" s="831"/>
      <c r="CR5" s="831"/>
      <c r="CS5" s="832"/>
      <c r="CT5" s="827" t="str">
        <f>IF(INDEX('Wnioski z weryfikacji (inst)'!$A:$A,Rachunkowość!CT$1)="","",INDEX('Wnioski z weryfikacji (inst)'!$A:$A,Rachunkowość!CT$1))</f>
        <v>Audytor wiodący EU ETS:</v>
      </c>
      <c r="CU5" s="827" t="str">
        <f>IF(INDEX('Wnioski z weryfikacji (inst)'!$A:$A,Rachunkowość!CU$1)="","",INDEX('Wnioski z weryfikacji (inst)'!$A:$A,Rachunkowość!CU$1))</f>
        <v>Audytorzy EU ETS:</v>
      </c>
      <c r="CV5" s="827" t="str">
        <f>IF(INDEX('Wnioski z weryfikacji (inst)'!$A:$A,Rachunkowość!CV$1)="","",INDEX('Wnioski z weryfikacji (inst)'!$A:$A,Rachunkowość!CV$1))</f>
        <v>Eksperci techniczni (audytorzy EU ETS):</v>
      </c>
      <c r="CW5" s="827" t="str">
        <f>IF(INDEX('Wnioski z weryfikacji (inst)'!$A:$A,Rachunkowość!CW$1)="","",INDEX('Wnioski z weryfikacji (inst)'!$A:$A,Rachunkowość!CW$1))</f>
        <v>Osoba dokonująca niezależnego przeglądu:</v>
      </c>
      <c r="CX5" s="827" t="str">
        <f>IF(INDEX('Wnioski z weryfikacji (inst)'!$A:$A,Rachunkowość!CX$1)="","",INDEX('Wnioski z weryfikacji (inst)'!$A:$A,Rachunkowość!CX$1))</f>
        <v>Eksperci techniczni (osoby dokonujące niezależnego przeglądu):</v>
      </c>
      <c r="CY5" s="827" t="str">
        <f>IF(INDEX('Wnioski z weryfikacji (inst)'!$A:$A,Rachunkowość!CY$1)="","",INDEX('Wnioski z weryfikacji (inst)'!$A:$A,Rachunkowość!CY$1))</f>
        <v>Podpisane w imieniu:</v>
      </c>
      <c r="CZ5" s="827" t="str">
        <f>IF(INDEX('Wnioski z weryfikacji (inst)'!$A:$A,Rachunkowość!CZ$1)="","",INDEX('Wnioski z weryfikacji (inst)'!$A:$A,Rachunkowość!CZ$1))</f>
        <v>Nazwisko osoby upoważnionej do składania podpisów:</v>
      </c>
      <c r="DA5" s="827" t="str">
        <f>IF(INDEX('Wnioski z weryfikacji (inst)'!$A:$A,Rachunkowość!DA$1)="","",INDEX('Wnioski z weryfikacji (inst)'!$A:$A,Rachunkowość!DA$1))</f>
        <v>Data wniosków z weryfikacji:</v>
      </c>
      <c r="DB5" s="827" t="str">
        <f>IF(INDEX('Wnioski z weryfikacji (inst)'!$A:$A,Rachunkowość!DB$1)="","",INDEX('Wnioski z weryfikacji (inst)'!$A:$A,Rachunkowość!DB$1))</f>
        <v>Nazwisko weryfikatora:</v>
      </c>
      <c r="DC5" s="827" t="str">
        <f>IF(INDEX('Wnioski z weryfikacji (inst)'!$A:$A,Rachunkowość!DC$1)="","",INDEX('Wnioski z weryfikacji (inst)'!$A:$A,Rachunkowość!DC$1))</f>
        <v>Adres kontaktowy:</v>
      </c>
      <c r="DD5" s="827" t="str">
        <f>IF(INDEX('Wnioski z weryfikacji (inst)'!$A:$A,Rachunkowość!DD$1)="","",INDEX('Wnioski z weryfikacji (inst)'!$A:$A,Rachunkowość!DD$1))</f>
        <v>Data umowy w sprawie weryfikacji:</v>
      </c>
      <c r="DE5" s="827" t="str">
        <f>IF(INDEX('Wnioski z weryfikacji (inst)'!$A:$A,Rachunkowość!DE$1)="","",INDEX('Wnioski z weryfikacji (inst)'!$A:$A,Rachunkowość!DE$1))</f>
        <v>Czy weryfikator jest akredytowany, czy jest certyfikowaną osobą fizyczną?</v>
      </c>
      <c r="DF5" s="827" t="str">
        <f>IF(INDEX('Wnioski z weryfikacji (inst)'!$A:$A,Rachunkowość!DF$1)="","",INDEX('Wnioski z weryfikacji (inst)'!$A:$A,Rachunkowość!DF$1))</f>
        <v>Nazwa krajowej jednostki akredytującej lub krajowego organu certyfikującego weryfikatora:</v>
      </c>
      <c r="DG5" s="827" t="str">
        <f>IF(INDEX('Wnioski z weryfikacji (inst)'!$A:$A,Rachunkowość!DG$1)="","",INDEX('Wnioski z weryfikacji (inst)'!$A:$A,Rachunkowość!DG$1))</f>
        <v>Numer akredytacji/certyfikatu: </v>
      </c>
      <c r="DI5" s="829" t="str">
        <f>'Załącznik 1 - niezgodności'!$C$70</f>
        <v>Czy metoda uzupełniania luk w danych była potrzebna?</v>
      </c>
      <c r="DJ5" s="829"/>
      <c r="DK5" s="829"/>
      <c r="DL5" s="829"/>
      <c r="DM5" s="829"/>
      <c r="DN5" s="836" t="str">
        <f>Translations!$B$520</f>
        <v>System:</v>
      </c>
      <c r="DP5" s="829" t="str">
        <f>'Załącznik 1 - niezgodności'!$C$78</f>
        <v>Czy metoda uzupełniania luk w danych była potrzebna?</v>
      </c>
      <c r="DQ5" s="829"/>
      <c r="DR5" s="829"/>
      <c r="DS5" s="829"/>
      <c r="DT5" s="829"/>
      <c r="DU5" s="836" t="str">
        <f>Translations!$B$520</f>
        <v>System:</v>
      </c>
      <c r="DW5" s="836" t="str">
        <f>IF(INDEX('Wnioski z weryfikacji (inst)'!$A:$A,Rachunkowość!DW$1)="","",INDEX('Wnioski z weryfikacji (inst)'!$A:$A,Rachunkowość!DW$1))</f>
        <v>AVR art. 34a: Uzasadnienie dla przeprowadzenia wirtualnej wizytacji na miejscu </v>
      </c>
    </row>
    <row r="6" spans="2:127" ht="12.75" customHeight="1">
      <c r="B6" s="829"/>
      <c r="C6" s="829"/>
      <c r="D6" s="829"/>
      <c r="E6" s="829"/>
      <c r="F6" s="828"/>
      <c r="G6" s="828"/>
      <c r="H6" s="828"/>
      <c r="I6" s="828"/>
      <c r="J6" s="828"/>
      <c r="K6" s="828"/>
      <c r="L6" s="828"/>
      <c r="M6" s="828"/>
      <c r="N6" s="828"/>
      <c r="O6" s="828"/>
      <c r="P6" s="828"/>
      <c r="Q6" s="226" t="s">
        <v>519</v>
      </c>
      <c r="R6" s="227" t="str">
        <f>'Załącznik 1 - niezgodności'!$D$19</f>
        <v>Istotne?</v>
      </c>
      <c r="S6" s="226" t="s">
        <v>519</v>
      </c>
      <c r="T6" s="227" t="str">
        <f>'Załącznik 1 - niezgodności'!$D$19</f>
        <v>Istotne?</v>
      </c>
      <c r="U6" s="226" t="s">
        <v>519</v>
      </c>
      <c r="V6" s="227" t="str">
        <f>'Załącznik 1 - niezgodności'!$D$31</f>
        <v>Istotne?</v>
      </c>
      <c r="W6" s="226" t="s">
        <v>519</v>
      </c>
      <c r="X6" s="226" t="s">
        <v>519</v>
      </c>
      <c r="Y6" s="228" t="str">
        <f>Translations!$B$535</f>
        <v>&lt; Wolny tekst &gt;. Patrz art. 23 AVR</v>
      </c>
      <c r="Z6" s="227"/>
      <c r="AA6" s="828"/>
      <c r="AB6" s="828"/>
      <c r="AC6" s="828"/>
      <c r="AD6" s="828"/>
      <c r="AE6" s="828"/>
      <c r="AF6" s="828"/>
      <c r="AG6" s="828"/>
      <c r="AH6" s="828"/>
      <c r="AI6" s="828"/>
      <c r="AJ6" s="229"/>
      <c r="AK6" s="229" t="str">
        <f>Translations!$B$117</f>
        <v>Jeżeli nie, z powodu.......</v>
      </c>
      <c r="AL6" s="229"/>
      <c r="AM6" s="229" t="str">
        <f>Translations!$B$117</f>
        <v>Jeżeli nie, z powodu.......</v>
      </c>
      <c r="AN6" s="229"/>
      <c r="AO6" s="229" t="str">
        <f>Translations!$B$117</f>
        <v>Jeżeli nie, z powodu.......</v>
      </c>
      <c r="AP6" s="229"/>
      <c r="AQ6" s="229" t="str">
        <f>Translations!$B$117</f>
        <v>Jeżeli nie, z powodu.......</v>
      </c>
      <c r="AR6" s="229" t="str">
        <f>Translations!$B$424</f>
        <v>Jeżeli tak, czy przeprowadzono to w ramach wizytacji na miejscu</v>
      </c>
      <c r="AS6" s="229"/>
      <c r="AT6" s="229" t="str">
        <f>Translations!$B$117</f>
        <v>Jeżeli nie, z powodu.......</v>
      </c>
      <c r="AU6" s="229"/>
      <c r="AV6" s="229" t="str">
        <f>Translations!$B$117</f>
        <v>Jeżeli nie, z powodu.......</v>
      </c>
      <c r="AW6" s="229"/>
      <c r="AX6" s="229" t="str">
        <f>Translations!$B$117</f>
        <v>Jeżeli nie, z powodu.......</v>
      </c>
      <c r="AY6" s="229"/>
      <c r="AZ6" s="229" t="str">
        <f>Translations!$B$117</f>
        <v>Jeżeli nie, z powodu.......</v>
      </c>
      <c r="BA6" s="229" t="s">
        <v>1297</v>
      </c>
      <c r="BB6" s="229" t="s">
        <v>1297</v>
      </c>
      <c r="BC6" s="229"/>
      <c r="BD6" s="229" t="str">
        <f>Translations!$B$117</f>
        <v>Jeżeli nie, z powodu.......</v>
      </c>
      <c r="BE6" s="229"/>
      <c r="BF6" s="229" t="str">
        <f>Translations!$B$117</f>
        <v>Jeżeli nie, z powodu.......</v>
      </c>
      <c r="BG6" s="229"/>
      <c r="BH6" s="229" t="str">
        <f>Translations!$B$117</f>
        <v>Jeżeli nie, z powodu.......</v>
      </c>
      <c r="BI6" s="837"/>
      <c r="BJ6" s="837"/>
      <c r="BK6" s="837"/>
      <c r="BL6" s="837"/>
      <c r="BM6" s="828"/>
      <c r="BN6" s="828"/>
      <c r="BO6" s="229"/>
      <c r="BP6" s="229" t="str">
        <f>Translations!$B$117</f>
        <v>Jeżeli nie, z powodu.......</v>
      </c>
      <c r="BQ6" s="229"/>
      <c r="BR6" s="229" t="str">
        <f>Translations!$B$117</f>
        <v>Jeżeli nie, z powodu.......</v>
      </c>
      <c r="BS6" s="229"/>
      <c r="BT6" s="229" t="str">
        <f>Translations!$B$117</f>
        <v>Jeżeli nie, z powodu.......</v>
      </c>
      <c r="BU6" s="229"/>
      <c r="BV6" s="229" t="str">
        <f>Translations!$B$117</f>
        <v>Jeżeli nie, z powodu.......</v>
      </c>
      <c r="BW6" s="229"/>
      <c r="BX6" s="229" t="str">
        <f>Translations!$B$117</f>
        <v>Jeżeli nie, z powodu.......</v>
      </c>
      <c r="BY6" s="229"/>
      <c r="BZ6" s="229" t="str">
        <f>Translations!$B$117</f>
        <v>Jeżeli nie, z powodu.......</v>
      </c>
      <c r="CA6" s="828"/>
      <c r="CB6" s="828"/>
      <c r="CC6" s="828"/>
      <c r="CD6" s="229" t="s">
        <v>421</v>
      </c>
      <c r="CE6" s="229" t="s">
        <v>422</v>
      </c>
      <c r="CF6" s="229" t="s">
        <v>423</v>
      </c>
      <c r="CG6" s="229" t="s">
        <v>512</v>
      </c>
      <c r="CH6" s="229" t="s">
        <v>513</v>
      </c>
      <c r="CI6" s="229" t="s">
        <v>514</v>
      </c>
      <c r="CJ6" s="229" t="s">
        <v>515</v>
      </c>
      <c r="CK6" s="229" t="s">
        <v>516</v>
      </c>
      <c r="CL6" s="229" t="s">
        <v>517</v>
      </c>
      <c r="CM6" s="229" t="s">
        <v>518</v>
      </c>
      <c r="CN6" s="833"/>
      <c r="CO6" s="834"/>
      <c r="CP6" s="834"/>
      <c r="CQ6" s="834"/>
      <c r="CR6" s="834"/>
      <c r="CS6" s="835"/>
      <c r="CT6" s="828"/>
      <c r="CU6" s="828"/>
      <c r="CV6" s="828"/>
      <c r="CW6" s="828"/>
      <c r="CX6" s="828"/>
      <c r="CY6" s="828"/>
      <c r="CZ6" s="828"/>
      <c r="DA6" s="828"/>
      <c r="DB6" s="828"/>
      <c r="DC6" s="828"/>
      <c r="DD6" s="828"/>
      <c r="DE6" s="828"/>
      <c r="DF6" s="828"/>
      <c r="DG6" s="828"/>
      <c r="DI6" s="229"/>
      <c r="DJ6" s="158" t="str">
        <f>'Załącznik 1 - niezgodności'!$C$71</f>
        <v>Jeżeli tak, czy właściwy organ zatwierdził tę metodę przed zakończeniem weryfikacji?</v>
      </c>
      <c r="DK6" s="158" t="str">
        <f>'Załącznik 1 - niezgodności'!$C$72</f>
        <v>Jeśli tak, czy liczba lotów, w których wystąpiły luki w danych, przekroczyła 5% zgłoszonych lotów w skali roku?</v>
      </c>
      <c r="DL6" s="159" t="str">
        <f>'Załącznik 1 - niezgodności'!$C$74</f>
        <v>- czy zastosowana metoda miała charakter zachowawczy (jeżeli nie, należy podać więcej szczegółów)</v>
      </c>
      <c r="DM6" s="159" t="str">
        <f>'Załącznik 1 - niezgodności'!$C$75</f>
        <v>- czy zastosowana metoda doprowadziła do istotnych nieprawidłowości (jeżeli tak, należy podać więcej szczegółów)</v>
      </c>
      <c r="DN6" s="837"/>
      <c r="DP6" s="229"/>
      <c r="DQ6" s="158" t="str">
        <f>'Załącznik 1 - niezgodności'!$C$79</f>
        <v>Jeżeli tak, czy właściwy organ zatwierdził tę metodę przed zakończeniem weryfikacji?</v>
      </c>
      <c r="DR6" s="158" t="str">
        <f>'Załącznik 1 - niezgodności'!$C$80</f>
        <v>Jeśli tak, czy liczba lotów, w których wystąpiły luki w danych, przekroczyła 5% zgłoszonych lotów w skali roku?</v>
      </c>
      <c r="DS6" s="159" t="str">
        <f>'Załącznik 1 - niezgodności'!$C$82</f>
        <v>- czy zastosowana metoda miała charakter zachowawczy (jeżeli nie, należy podać więcej szczegółów)</v>
      </c>
      <c r="DT6" s="159" t="str">
        <f>'Załącznik 1 - niezgodności'!$C$83</f>
        <v>- czy zastosowana metoda doprowadziła do istotnych nieprawidłowości (jeżeli tak, należy podać więcej szczegółów)</v>
      </c>
      <c r="DU6" s="837"/>
      <c r="DW6" s="837"/>
    </row>
    <row r="7" spans="2:127" s="237" customFormat="1" ht="12.75">
      <c r="B7" s="230">
        <f>IF(INDEX('Wnioski z weryfikacji (inst)'!$B:$B,Rachunkowość!B$1)="","",INDEX('Wnioski z weryfikacji (inst)'!$B:$B,Rachunkowość!B$1))</f>
      </c>
      <c r="C7" s="230">
        <f>IF(INDEX('Wnioski z weryfikacji (inst)'!$B:$B,Rachunkowość!C$1)="","",INDEX('Wnioski z weryfikacji (inst)'!$B:$B,Rachunkowość!C$1))</f>
      </c>
      <c r="D7" s="230">
        <f>IF(INDEX('Wnioski z weryfikacji (inst)'!$B:$B,Rachunkowość!D$1)="","",INDEX('Wnioski z weryfikacji (inst)'!$B:$B,Rachunkowość!D$1))</f>
      </c>
      <c r="E7" s="230">
        <f>IF(INDEX('Wnioski z weryfikacji (inst)'!$B:$B,Rachunkowość!E$1)="","",INDEX('Wnioski z weryfikacji (inst)'!$B:$B,Rachunkowość!E$1))</f>
      </c>
      <c r="F7" s="230">
        <f>IF(INDEX('Wnioski z weryfikacji (inst)'!$B:$B,Rachunkowość!F$1)="","",INDEX('Wnioski z weryfikacji (inst)'!$B:$B,Rachunkowość!F$1))</f>
      </c>
      <c r="G7" s="230">
        <f>IF(INDEX('Wnioski z weryfikacji (inst)'!$B:$B,Rachunkowość!G$1)="","",INDEX('Wnioski z weryfikacji (inst)'!$B:$B,Rachunkowość!G$1))</f>
      </c>
      <c r="H7" s="231">
        <f>IF(INDEX('Wnioski z weryfikacji (inst)'!$B:$B,Rachunkowość!H$1)="","",INDEX('Wnioski z weryfikacji (inst)'!$B:$B,Rachunkowość!H$1))</f>
      </c>
      <c r="I7" s="230">
        <f>IF(INDEX('Wnioski z weryfikacji (inst)'!$B:$B,Rachunkowość!I$1)="","",INDEX('Wnioski z weryfikacji (inst)'!$B:$B,Rachunkowość!I$1))</f>
      </c>
      <c r="J7" s="230">
        <f>IF(INDEX('Wnioski z weryfikacji (inst)'!$B:$B,Rachunkowość!J$1)="","",INDEX('Wnioski z weryfikacji (inst)'!$B:$B,Rachunkowość!J$1))</f>
      </c>
      <c r="K7" s="231">
        <f>IF(INDEX('Wnioski z weryfikacji (inst)'!$B:$B,Rachunkowość!K$1)="","",INDEX('Wnioski z weryfikacji (inst)'!$B:$B,Rachunkowość!K$1))</f>
      </c>
      <c r="L7" s="230">
        <f>IF(INDEX('Wnioski z weryfikacji (inst)'!$B:$B,Rachunkowość!L$1)="","",INDEX('Wnioski z weryfikacji (inst)'!$B:$B,Rachunkowość!L$1))</f>
      </c>
      <c r="M7" s="230">
        <f>IF(INDEX('Wnioski z weryfikacji (inst)'!$B:$B,Rachunkowość!M$1)="","",INDEX('Wnioski z weryfikacji (inst)'!$B:$B,Rachunkowość!M$1))</f>
      </c>
      <c r="N7" s="230">
        <f>IF(INDEX('Wnioski z weryfikacji (inst)'!$B:$B,Rachunkowość!N$1)="","",INDEX('Wnioski z weryfikacji (inst)'!$B:$B,Rachunkowość!N$1))</f>
        <v>0</v>
      </c>
      <c r="O7" s="230">
        <f>IF(INDEX('Wnioski z weryfikacji (inst)'!$B:$B,Rachunkowość!O$1)="","",INDEX('Wnioski z weryfikacji (inst)'!$B:$B,Rachunkowość!O$1))</f>
      </c>
      <c r="P7" s="230">
        <f>IF(INDEX('Wnioski z weryfikacji (inst)'!$B:$B,Rachunkowość!P$1)="","",INDEX('Wnioski z weryfikacji (inst)'!$B:$B,Rachunkowość!P$1))</f>
      </c>
      <c r="Q7" s="232">
        <f>COUNTA($G$17:$G$26)-COUNTIF($G$17:$G$26,"")</f>
        <v>0</v>
      </c>
      <c r="R7" s="233">
        <f>COUNTIF($H$17:$H$26,Yes)</f>
        <v>0</v>
      </c>
      <c r="S7" s="232">
        <f>COUNTA($J$17:$J$26)-COUNTIF($J$17:$J$26,"")</f>
        <v>0</v>
      </c>
      <c r="T7" s="233">
        <f>COUNTIF($K$17:$K$26,Yes)</f>
        <v>0</v>
      </c>
      <c r="U7" s="232">
        <f>COUNTA($M$17:$M$26)-COUNTIF($M$17:$M$26,"")</f>
        <v>0</v>
      </c>
      <c r="V7" s="233">
        <f>COUNTIF($N$17:$N$26,Yes)</f>
        <v>0</v>
      </c>
      <c r="W7" s="232">
        <f>COUNTA($P$17:$P$26)-COUNTIF($P$17:$P$26,"")</f>
        <v>0</v>
      </c>
      <c r="X7" s="232">
        <f>COUNTA($R$17:$R$26)-COUNTIF($R$17:$R$26,"")</f>
        <v>0</v>
      </c>
      <c r="Y7" s="157">
        <f>IF('Załącznik 2-istotne inf (insta)'!$B$20="","",'Załącznik 2-istotne inf (insta)'!$B$20)</f>
      </c>
      <c r="Z7" s="165">
        <f>IF('Załącznik 2-istotne inf (insta)'!$B$21="","",'Załącznik 2-istotne inf (insta)'!$B$21)</f>
      </c>
      <c r="AA7" s="230">
        <f>IF(INDEX('Wnioski z weryfikacji (inst)'!$B:$B,Rachunkowość!AA$1)="","",INDEX('Wnioski z weryfikacji (inst)'!$B:$B,Rachunkowość!AA$1))</f>
      </c>
      <c r="AB7" s="230">
        <f>IF(INDEX('Wnioski z weryfikacji (inst)'!$B:$B,Rachunkowość!AB$1)="","",INDEX('Wnioski z weryfikacji (inst)'!$B:$B,Rachunkowość!AB$1))</f>
      </c>
      <c r="AC7" s="230">
        <f>IF(INDEX('Wnioski z weryfikacji (inst)'!$B:$B,Rachunkowość!AC$1)="","",INDEX('Wnioski z weryfikacji (inst)'!$B:$B,Rachunkowość!AC$1))</f>
      </c>
      <c r="AD7" s="230">
        <f>IF(INDEX('Wnioski z weryfikacji (inst)'!$B:$B,Rachunkowość!AD$1)="","",INDEX('Wnioski z weryfikacji (inst)'!$B:$B,Rachunkowość!AD$1))</f>
      </c>
      <c r="AE7" s="230">
        <f>IF(INDEX('Wnioski z weryfikacji (inst)'!$B:$B,Rachunkowość!AE$1)="","",INDEX('Wnioski z weryfikacji (inst)'!$B:$B,Rachunkowość!AE$1))</f>
      </c>
      <c r="AF7" s="230">
        <f>IF(INDEX('Wnioski z weryfikacji (inst)'!$B:$B,Rachunkowość!AF$1)="","",INDEX('Wnioski z weryfikacji (inst)'!$B:$B,Rachunkowość!AF$1))</f>
      </c>
      <c r="AG7" s="230">
        <f>IF(INDEX('Wnioski z weryfikacji (inst)'!$B:$B,Rachunkowość!AG$1)="","",INDEX('Wnioski z weryfikacji (inst)'!$B:$B,Rachunkowość!AG$1))</f>
      </c>
      <c r="AH7" s="230">
        <f>IF(INDEX('Wnioski z weryfikacji (inst)'!$B:$B,Rachunkowość!AH$1)="","",INDEX('Wnioski z weryfikacji (inst)'!$B:$B,Rachunkowość!AH$1))</f>
      </c>
      <c r="AI7" s="234">
        <f>IF(INDEX('Wnioski z weryfikacji (inst)'!$B:$B,Rachunkowość!AI$1)="","",INDEX('Wnioski z weryfikacji (inst)'!$B:$B,Rachunkowość!AI$1))</f>
      </c>
      <c r="AJ7" s="230">
        <f>IF(INDEX('Wnioski z weryfikacji (inst)'!$B:$B,Rachunkowość!AJ$1)="","",INDEX('Wnioski z weryfikacji (inst)'!$B:$B,Rachunkowość!AJ$1))</f>
      </c>
      <c r="AK7" s="230" t="str">
        <f>IF(INDEX('Wnioski z weryfikacji (inst)'!$B:$B,Rachunkowość!AK$1)="","",INDEX('Wnioski z weryfikacji (inst)'!$B:$B,Rachunkowość!AK$1))</f>
        <v>Jeżeli nie, z powodu.......</v>
      </c>
      <c r="AL7" s="235">
        <f>IF(INDEX('Wnioski z weryfikacji (inst)'!$B:$B,Rachunkowość!AL$1)="","",INDEX('Wnioski z weryfikacji (inst)'!$B:$B,Rachunkowość!AL$1))</f>
      </c>
      <c r="AM7" s="230" t="str">
        <f>IF(INDEX('Wnioski z weryfikacji (inst)'!$B:$B,Rachunkowość!AM$1)="","",INDEX('Wnioski z weryfikacji (inst)'!$B:$B,Rachunkowość!AM$1))</f>
        <v>Jeżeli nie, z powodu.......</v>
      </c>
      <c r="AN7" s="230">
        <f>IF(INDEX('Wnioski z weryfikacji (inst)'!$B:$B,Rachunkowość!AN$1)="","",INDEX('Wnioski z weryfikacji (inst)'!$B:$B,Rachunkowość!AN$1))</f>
      </c>
      <c r="AO7" s="230" t="str">
        <f>IF(INDEX('Wnioski z weryfikacji (inst)'!$B:$B,Rachunkowość!AO$1)="","",INDEX('Wnioski z weryfikacji (inst)'!$B:$B,Rachunkowość!AO$1))</f>
        <v>Jeżeli nie, z powodu.......</v>
      </c>
      <c r="AP7" s="230">
        <f>IF(INDEX('Wnioski z weryfikacji (inst)'!$B:$B,Rachunkowość!AP$1)="","",INDEX('Wnioski z weryfikacji (inst)'!$B:$B,Rachunkowość!AP$1))</f>
      </c>
      <c r="AQ7" s="230" t="str">
        <f>IF(INDEX('Wnioski z weryfikacji (inst)'!$B:$B,Rachunkowość!AQ$1)="","",INDEX('Wnioski z weryfikacji (inst)'!$B:$B,Rachunkowość!AQ$1))</f>
        <v>Jeżeli nie, z powodu.......</v>
      </c>
      <c r="AR7" s="230" t="str">
        <f>IF(INDEX('Wnioski z weryfikacji (inst)'!$B:$B,Rachunkowość!AR$1)="","",INDEX('Wnioski z weryfikacji (inst)'!$B:$B,Rachunkowość!AR$1))</f>
        <v>Jeżeli tak, czy przeprowadzono to w ramach wizytacji na miejscu</v>
      </c>
      <c r="AS7" s="230">
        <f>IF(INDEX('Wnioski z weryfikacji (inst)'!$B:$B,Rachunkowość!AS$1)="","",INDEX('Wnioski z weryfikacji (inst)'!$B:$B,Rachunkowość!AS$1))</f>
      </c>
      <c r="AT7" s="230" t="str">
        <f>IF(INDEX('Wnioski z weryfikacji (inst)'!$B:$B,Rachunkowość!AT$1)="","",INDEX('Wnioski z weryfikacji (inst)'!$B:$B,Rachunkowość!AT$1))</f>
        <v>Jeżeli nie, z powodu.......</v>
      </c>
      <c r="AU7" s="230">
        <f>IF(INDEX('Wnioski z weryfikacji (inst)'!$B:$B,Rachunkowość!AU$1)="","",INDEX('Wnioski z weryfikacji (inst)'!$B:$B,Rachunkowość!AU$1))</f>
      </c>
      <c r="AV7" s="230" t="str">
        <f>IF(INDEX('Wnioski z weryfikacji (inst)'!$B:$B,Rachunkowość!AV$1)="","",INDEX('Wnioski z weryfikacji (inst)'!$B:$B,Rachunkowość!AV$1))</f>
        <v>Jeżeli nie, z powodu.......</v>
      </c>
      <c r="AW7" s="230">
        <f>IF(INDEX('Wnioski z weryfikacji (inst)'!$B:$B,Rachunkowość!AW$1)="","",INDEX('Wnioski z weryfikacji (inst)'!$B:$B,Rachunkowość!AW$1))</f>
      </c>
      <c r="AX7" s="230" t="str">
        <f>IF(INDEX('Wnioski z weryfikacji (inst)'!$B:$B,Rachunkowość!AX$1)="","",INDEX('Wnioski z weryfikacji (inst)'!$B:$B,Rachunkowość!AX$1))</f>
        <v>Jeżeli nie, z powodu.......</v>
      </c>
      <c r="AY7" s="230">
        <f>IF(INDEX('Wnioski z weryfikacji (inst)'!$B:$B,Rachunkowość!AY$1)="","",INDEX('Wnioski z weryfikacji (inst)'!$B:$B,Rachunkowość!AY$1))</f>
      </c>
      <c r="AZ7" s="230" t="str">
        <f>IF(INDEX('Wnioski z weryfikacji (inst)'!$B:$B,Rachunkowość!AZ$1)="","",INDEX('Wnioski z weryfikacji (inst)'!$B:$B,Rachunkowość!AZ$1))</f>
        <v>Jeżeli nie, z powodu.......</v>
      </c>
      <c r="BA7" s="439"/>
      <c r="BB7" s="439"/>
      <c r="BC7" s="230">
        <f>IF(INDEX('Wnioski z weryfikacji (inst)'!$B:$B,Rachunkowość!BC$1)="","",INDEX('Wnioski z weryfikacji (inst)'!$B:$B,Rachunkowość!BC$1))</f>
      </c>
      <c r="BD7" s="230" t="str">
        <f>IF(INDEX('Wnioski z weryfikacji (inst)'!$B:$B,Rachunkowość!BD$1)="","",INDEX('Wnioski z weryfikacji (inst)'!$B:$B,Rachunkowość!BD$1))</f>
        <v>Jeżeli nie, z powodu.......</v>
      </c>
      <c r="BE7" s="230">
        <f>IF(INDEX('Wnioski z weryfikacji (inst)'!$B:$B,Rachunkowość!BE$1)="","",INDEX('Wnioski z weryfikacji (inst)'!$B:$B,Rachunkowość!BE$1))</f>
      </c>
      <c r="BF7" s="230" t="str">
        <f>IF(INDEX('Wnioski z weryfikacji (inst)'!$B:$B,Rachunkowość!BF$1)="","",INDEX('Wnioski z weryfikacji (inst)'!$B:$B,Rachunkowość!BF$1))</f>
        <v>Jeżeli nie, z powodu.......</v>
      </c>
      <c r="BG7" s="230">
        <f>IF(INDEX('Wnioski z weryfikacji (inst)'!$B:$B,Rachunkowość!BG$1)="","",INDEX('Wnioski z weryfikacji (inst)'!$B:$B,Rachunkowość!BG$1))</f>
      </c>
      <c r="BH7" s="230" t="str">
        <f>IF(INDEX('Wnioski z weryfikacji (inst)'!$B:$B,Rachunkowość!BH$1)="","",INDEX('Wnioski z weryfikacji (inst)'!$B:$B,Rachunkowość!BH$1))</f>
        <v>Jeżeli nie, z powodu.......</v>
      </c>
      <c r="BI7" s="236"/>
      <c r="BJ7" s="236"/>
      <c r="BK7" s="236"/>
      <c r="BL7" s="236"/>
      <c r="BM7" s="230">
        <f>IF(INDEX('Wnioski z weryfikacji (inst)'!$B:$B,Rachunkowość!BM$1)="","",INDEX('Wnioski z weryfikacji (inst)'!$B:$B,Rachunkowość!BM$1))</f>
      </c>
      <c r="BN7" s="230">
        <f>IF(INDEX('Wnioski z weryfikacji (inst)'!$B:$B,Rachunkowość!BN$1)="","",INDEX('Wnioski z weryfikacji (inst)'!$B:$B,Rachunkowość!BN$1))</f>
      </c>
      <c r="BO7" s="230">
        <f>IF(INDEX('Wnioski z weryfikacji (inst)'!$B:$B,Rachunkowość!BO$1)="","",INDEX('Wnioski z weryfikacji (inst)'!$B:$B,Rachunkowość!BO$1))</f>
      </c>
      <c r="BP7" s="230" t="str">
        <f>IF(INDEX('Wnioski z weryfikacji (inst)'!$B:$B,Rachunkowość!BP$1)="","",INDEX('Wnioski z weryfikacji (inst)'!$B:$B,Rachunkowość!BP$1))</f>
        <v>Jeżeli nie, z powodu.......</v>
      </c>
      <c r="BQ7" s="230">
        <f>IF(INDEX('Wnioski z weryfikacji (inst)'!$B:$B,Rachunkowość!BQ$1)="","",INDEX('Wnioski z weryfikacji (inst)'!$B:$B,Rachunkowość!BQ$1))</f>
      </c>
      <c r="BR7" s="230" t="str">
        <f>IF(INDEX('Wnioski z weryfikacji (inst)'!$B:$B,Rachunkowość!BR$1)="","",INDEX('Wnioski z weryfikacji (inst)'!$B:$B,Rachunkowość!BR$1))</f>
        <v>Jeżeli nie, z powodu.......</v>
      </c>
      <c r="BS7" s="230">
        <f>IF(INDEX('Wnioski z weryfikacji (inst)'!$B:$B,Rachunkowość!BS$1)="","",INDEX('Wnioski z weryfikacji (inst)'!$B:$B,Rachunkowość!BS$1))</f>
      </c>
      <c r="BT7" s="230" t="str">
        <f>IF(INDEX('Wnioski z weryfikacji (inst)'!$B:$B,Rachunkowość!BT$1)="","",INDEX('Wnioski z weryfikacji (inst)'!$B:$B,Rachunkowość!BT$1))</f>
        <v>Jeżeli nie, z powodu.......</v>
      </c>
      <c r="BU7" s="230">
        <f>IF(INDEX('Wnioski z weryfikacji (inst)'!$B:$B,Rachunkowość!BU$1)="","",INDEX('Wnioski z weryfikacji (inst)'!$B:$B,Rachunkowość!BU$1))</f>
      </c>
      <c r="BV7" s="230" t="str">
        <f>IF(INDEX('Wnioski z weryfikacji (inst)'!$B:$B,Rachunkowość!BV$1)="","",INDEX('Wnioski z weryfikacji (inst)'!$B:$B,Rachunkowość!BV$1))</f>
        <v>Jeżeli nie, z powodu.......</v>
      </c>
      <c r="BW7" s="230">
        <f>IF(INDEX('Wnioski z weryfikacji (inst)'!$B:$B,Rachunkowość!BW$1)="","",INDEX('Wnioski z weryfikacji (inst)'!$B:$B,Rachunkowość!BW$1))</f>
      </c>
      <c r="BX7" s="230" t="str">
        <f>IF(INDEX('Wnioski z weryfikacji (inst)'!$B:$B,Rachunkowość!BX$1)="","",INDEX('Wnioski z weryfikacji (inst)'!$B:$B,Rachunkowość!BX$1))</f>
        <v>Jeżeli nie, z powodu.......</v>
      </c>
      <c r="BY7" s="230">
        <f>IF(INDEX('Wnioski z weryfikacji (inst)'!$B:$B,Rachunkowość!BY$1)="","",INDEX('Wnioski z weryfikacji (inst)'!$B:$B,Rachunkowość!BY$1))</f>
      </c>
      <c r="BZ7" s="230" t="str">
        <f>IF(INDEX('Wnioski z weryfikacji (inst)'!$B:$B,Rachunkowość!BZ$1)="","",INDEX('Wnioski z weryfikacji (inst)'!$B:$B,Rachunkowość!BZ$1))</f>
        <v>Jeżeli nie, z powodu.......</v>
      </c>
      <c r="CA7" s="230">
        <f>IF(INDEX('Wnioski z weryfikacji (inst)'!$B:$B,Rachunkowość!CA$1)="","",INDEX('Wnioski z weryfikacji (inst)'!$B:$B,Rachunkowość!CA$1))</f>
      </c>
      <c r="CB7" s="230" t="str">
        <f>IF(INDEX('Wnioski z weryfikacji (inst)'!$B:$B,Rachunkowość!CB$1)="","",INDEX('Wnioski z weryfikacji (inst)'!$B:$B,Rachunkowość!CB$1))</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dane te są przedstawione należycie.</v>
      </c>
      <c r="CC7" s="230" t="str">
        <f>IF(INDEX('Wnioski z weryfikacji (inst)'!$B:$B,Rachunkowość!CC$1)="","",INDEX('Wnioski z weryfikacji (inst)'!$B:$B,Rachunkowość!CC$1))</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dane te są określone należycie, z wyjątkiem: </v>
      </c>
      <c r="CD7" s="230" t="str">
        <f>IF(INDEX('Wnioski z weryfikacji (inst)'!$B:$B,Rachunkowość!CD$1)="","",INDEX('Wnioski z weryfikacji (inst)'!$B:$B,Rachunkowość!CD$1))</f>
        <v>1.</v>
      </c>
      <c r="CE7" s="230" t="str">
        <f>IF(INDEX('Wnioski z weryfikacji (inst)'!$B:$B,Rachunkowość!CE$1)="","",INDEX('Wnioski z weryfikacji (inst)'!$B:$B,Rachunkowość!CE$1))</f>
        <v>2.</v>
      </c>
      <c r="CF7" s="230" t="str">
        <f>IF(INDEX('Wnioski z weryfikacji (inst)'!$B:$B,Rachunkowość!CF$1)="","",INDEX('Wnioski z weryfikacji (inst)'!$B:$B,Rachunkowość!CF$1))</f>
        <v>3.</v>
      </c>
      <c r="CG7" s="230">
        <f>IF(INDEX('Wnioski z weryfikacji (inst)'!$B:$B,Rachunkowość!CG$1)="","",INDEX('Wnioski z weryfikacji (inst)'!$B:$B,Rachunkowość!CG$1))</f>
      </c>
      <c r="CH7" s="230">
        <f>IF(INDEX('Wnioski z weryfikacji (inst)'!$B:$B,Rachunkowość!CH$1)="","",INDEX('Wnioski z weryfikacji (inst)'!$B:$B,Rachunkowość!CH$1))</f>
      </c>
      <c r="CI7" s="230">
        <f>IF(INDEX('Wnioski z weryfikacji (inst)'!$B:$B,Rachunkowość!CI$1)="","",INDEX('Wnioski z weryfikacji (inst)'!$B:$B,Rachunkowość!CI$1))</f>
      </c>
      <c r="CJ7" s="230">
        <f>IF(INDEX('Wnioski z weryfikacji (inst)'!$B:$B,Rachunkowość!CJ$1)="","",INDEX('Wnioski z weryfikacji (inst)'!$B:$B,Rachunkowość!CJ$1))</f>
      </c>
      <c r="CK7" s="230">
        <f>IF(INDEX('Wnioski z weryfikacji (inst)'!$B:$B,Rachunkowość!CK$1)="","",INDEX('Wnioski z weryfikacji (inst)'!$B:$B,Rachunkowość!CK$1))</f>
      </c>
      <c r="CL7" s="230">
        <f>IF(INDEX('Wnioski z weryfikacji (inst)'!$B:$B,Rachunkowość!CL$1)="","",INDEX('Wnioski z weryfikacji (inst)'!$B:$B,Rachunkowość!CL$1))</f>
      </c>
      <c r="CM7" s="230">
        <f>IF(INDEX('Wnioski z weryfikacji (inst)'!$B:$B,Rachunkowość!CM$1)="","",INDEX('Wnioski z weryfikacji (inst)'!$B:$B,Rachunkowość!CM$1))</f>
      </c>
      <c r="CN7" s="230" t="str">
        <f>IF(INDEX('Wnioski z weryfikacji (inst)'!$B:$B,Rachunkowość!CN$1)="","",INDEX('Wnioski z weryfikacji (inst)'!$B:$B,Rachunkowość!CN$1))</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danych tych NIE MOŻNA zweryfikować z powodu - &lt;niepotrzebne usunąć&gt;</v>
      </c>
      <c r="CO7" s="230" t="str">
        <f>IF(INDEX('Wnioski z weryfikacji (inst)'!$B:$B,Rachunkowość!CO$1)="","",INDEX('Wnioski z weryfikacji (inst)'!$B:$B,Rachunkowość!CO$1))</f>
        <v>- nieusuniętych istotnych nieprawidłowości (pojedynczo lub łącznie)</v>
      </c>
      <c r="CP7" s="230" t="str">
        <f>IF(INDEX('Wnioski z weryfikacji (inst)'!$B:$B,Rachunkowość!CP$1)="","",INDEX('Wnioski z weryfikacji (inst)'!$B:$B,Rachunkowość!CP$1))</f>
        <v>- nieusuniętych istotnych niezgodności (pojedynczo lub łącznie)</v>
      </c>
      <c r="CQ7" s="230" t="str">
        <f>IF(INDEX('Wnioski z weryfikacji (inst)'!$B:$B,Rachunkowość!CQ$1)="","",INDEX('Wnioski z weryfikacji (inst)'!$B:$B,Rachunkowość!CQ$1))</f>
        <v>- niepełnych danych lub informacji udostępnionych na potrzeby weryfikacji</v>
      </c>
      <c r="CR7" s="230" t="str">
        <f>IF(INDEX('Wnioski z weryfikacji (inst)'!$B:$B,Rachunkowość!CR$1)="","",INDEX('Wnioski z weryfikacji (inst)'!$B:$B,Rachunkowość!CR$1))</f>
        <v>- ograniczenia zakresu wskutek braku przejrzystości lub zakresu zatwierdzonego planu monitorowania</v>
      </c>
      <c r="CS7" s="230" t="str">
        <f>IF(INDEX('Wnioski z weryfikacji (inst)'!$B:$B,Rachunkowość!CS$1)="","",INDEX('Wnioski z weryfikacji (inst)'!$B:$B,Rachunkowość!CS$1))</f>
        <v>- plan monitorowania nie został zatwierdzony przez właściwy organ</v>
      </c>
      <c r="CT7" s="230">
        <f>IF(INDEX('Wnioski z weryfikacji (inst)'!$B:$B,Rachunkowość!CT$1)="","",INDEX('Wnioski z weryfikacji (inst)'!$B:$B,Rachunkowość!CT$1))</f>
      </c>
      <c r="CU7" s="230">
        <f>IF(INDEX('Wnioski z weryfikacji (inst)'!$B:$B,Rachunkowość!CU$1)="","",INDEX('Wnioski z weryfikacji (inst)'!$B:$B,Rachunkowość!CU$1))</f>
      </c>
      <c r="CV7" s="230">
        <f>IF(INDEX('Wnioski z weryfikacji (inst)'!$B:$B,Rachunkowość!CV$1)="","",INDEX('Wnioski z weryfikacji (inst)'!$B:$B,Rachunkowość!CV$1))</f>
      </c>
      <c r="CW7" s="230">
        <f>IF(INDEX('Wnioski z weryfikacji (inst)'!$B:$B,Rachunkowość!CW$1)="","",INDEX('Wnioski z weryfikacji (inst)'!$B:$B,Rachunkowość!CW$1))</f>
      </c>
      <c r="CX7" s="230">
        <f>IF(INDEX('Wnioski z weryfikacji (inst)'!$B:$B,Rachunkowość!CX$1)="","",INDEX('Wnioski z weryfikacji (inst)'!$B:$B,Rachunkowość!CX$1))</f>
      </c>
      <c r="CY7" s="230">
        <f>IF(INDEX('Wnioski z weryfikacji (inst)'!$B:$B,Rachunkowość!CY$1)="","",INDEX('Wnioski z weryfikacji (inst)'!$B:$B,Rachunkowość!CY$1))</f>
      </c>
      <c r="CZ7" s="230">
        <f>IF(INDEX('Wnioski z weryfikacji (inst)'!$B:$B,Rachunkowość!CZ$1)="","",INDEX('Wnioski z weryfikacji (inst)'!$B:$B,Rachunkowość!CZ$1))</f>
      </c>
      <c r="DA7" s="230">
        <f>IF(INDEX('Wnioski z weryfikacji (inst)'!$B:$B,Rachunkowość!DA$1)="","",INDEX('Wnioski z weryfikacji (inst)'!$B:$B,Rachunkowość!DA$1))</f>
      </c>
      <c r="DB7" s="230">
        <f>IF(INDEX('Wnioski z weryfikacji (inst)'!$B:$B,Rachunkowość!DB$1)="","",INDEX('Wnioski z weryfikacji (inst)'!$B:$B,Rachunkowość!DB$1))</f>
      </c>
      <c r="DC7" s="230">
        <f>IF(INDEX('Wnioski z weryfikacji (inst)'!$B:$B,Rachunkowość!DC$1)="","",INDEX('Wnioski z weryfikacji (inst)'!$B:$B,Rachunkowość!DC$1))</f>
      </c>
      <c r="DD7" s="231">
        <f>IF(INDEX('Wnioski z weryfikacji (inst)'!$B:$B,Rachunkowość!DD$1)="","",INDEX('Wnioski z weryfikacji (inst)'!$B:$B,Rachunkowość!DD$1))</f>
      </c>
      <c r="DE7" s="230">
        <f>IF(INDEX('Wnioski z weryfikacji (inst)'!$B:$B,Rachunkowość!DE$1)="","",INDEX('Wnioski z weryfikacji (inst)'!$B:$B,Rachunkowość!DE$1))</f>
      </c>
      <c r="DF7" s="230">
        <f>IF(INDEX('Wnioski z weryfikacji (inst)'!$B:$B,Rachunkowość!DF$1)="","",INDEX('Wnioski z weryfikacji (inst)'!$B:$B,Rachunkowość!DF$1))</f>
      </c>
      <c r="DG7" s="230">
        <f>IF(INDEX('Wnioski z weryfikacji (inst)'!$B:$B,Rachunkowość!DG$1)="","",INDEX('Wnioski z weryfikacji (inst)'!$B:$B,Rachunkowość!DG$1))</f>
      </c>
      <c r="DI7" s="160" t="str">
        <f>'Załącznik 1 - niezgodności'!$D$70</f>
        <v>-- wybierz --</v>
      </c>
      <c r="DJ7" s="160" t="str">
        <f>'Załącznik 1 - niezgodności'!$D$71</f>
        <v>-- wybierz --</v>
      </c>
      <c r="DK7" s="160" t="str">
        <f>'Załącznik 1 - niezgodności'!$D$72</f>
        <v>-- wybierz --</v>
      </c>
      <c r="DL7" s="160" t="str">
        <f>'Załącznik 1 - niezgodności'!$D$74</f>
        <v>-- wybierz --</v>
      </c>
      <c r="DM7" s="160" t="str">
        <f>'Załącznik 1 - niezgodności'!$D$75</f>
        <v>-- wybierz --</v>
      </c>
      <c r="DN7" s="234" t="str">
        <f>'Załącznik 1 - niezgodności'!$C$69</f>
        <v>-- wybierz --</v>
      </c>
      <c r="DP7" s="160" t="str">
        <f>'Załącznik 1 - niezgodności'!$D$78</f>
        <v>-- wybierz --</v>
      </c>
      <c r="DQ7" s="160" t="str">
        <f>'Załącznik 1 - niezgodności'!$D$79</f>
        <v>-- wybierz --</v>
      </c>
      <c r="DR7" s="160" t="str">
        <f>'Załącznik 1 - niezgodności'!$D$80</f>
        <v>-- wybierz --</v>
      </c>
      <c r="DS7" s="160" t="str">
        <f>'Załącznik 1 - niezgodności'!$D$82</f>
        <v>-- wybierz --</v>
      </c>
      <c r="DT7" s="160" t="str">
        <f>'Załącznik 1 - niezgodności'!$D$83</f>
        <v>-- wybierz --</v>
      </c>
      <c r="DU7" s="234" t="str">
        <f>'Załącznik 1 - niezgodności'!$C$77</f>
        <v>-- wybierz --</v>
      </c>
      <c r="DW7" s="234">
        <f>IF(INDEX('Wnioski z weryfikacji (inst)'!$B:$B,Rachunkowość!DW$1)="","",INDEX('Wnioski z weryfikacji (inst)'!$B:$B,Rachunkowość!DW$1))</f>
      </c>
    </row>
    <row r="8" spans="131:162" ht="12">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row>
    <row r="9" spans="2:201" s="224" customFormat="1" ht="24.75" customHeight="1">
      <c r="B9" s="224" t="str">
        <f>Translations!$B$203</f>
        <v>Lotnictwo</v>
      </c>
      <c r="M9" s="438"/>
      <c r="N9" s="438" t="s">
        <v>1298</v>
      </c>
      <c r="AI9" s="438" t="s">
        <v>1298</v>
      </c>
      <c r="DK9" s="438" t="s">
        <v>1298</v>
      </c>
      <c r="DN9" s="438" t="s">
        <v>1298</v>
      </c>
      <c r="DP9" s="438" t="s">
        <v>1298</v>
      </c>
      <c r="DQ9" s="438" t="s">
        <v>1298</v>
      </c>
      <c r="DR9" s="438" t="s">
        <v>1298</v>
      </c>
      <c r="DS9" s="438" t="s">
        <v>1298</v>
      </c>
      <c r="DT9" s="438" t="s">
        <v>1298</v>
      </c>
      <c r="DU9" s="438" t="s">
        <v>1298</v>
      </c>
      <c r="DW9" s="438" t="s">
        <v>1298</v>
      </c>
      <c r="DY9" s="438" t="s">
        <v>1298</v>
      </c>
      <c r="DZ9" s="438" t="s">
        <v>1298</v>
      </c>
      <c r="EA9" s="438" t="s">
        <v>1299</v>
      </c>
      <c r="EB9" s="438" t="s">
        <v>1299</v>
      </c>
      <c r="EC9" s="438" t="s">
        <v>1299</v>
      </c>
      <c r="ED9" s="438" t="s">
        <v>1299</v>
      </c>
      <c r="EE9" s="438" t="s">
        <v>1299</v>
      </c>
      <c r="EF9" s="438" t="s">
        <v>1299</v>
      </c>
      <c r="EG9" s="438" t="s">
        <v>1299</v>
      </c>
      <c r="EH9" s="438" t="s">
        <v>1299</v>
      </c>
      <c r="EI9" s="438" t="s">
        <v>1299</v>
      </c>
      <c r="EJ9" s="438" t="s">
        <v>1299</v>
      </c>
      <c r="EK9" s="438" t="s">
        <v>1299</v>
      </c>
      <c r="EL9" s="438" t="s">
        <v>1299</v>
      </c>
      <c r="EM9" s="438" t="s">
        <v>1299</v>
      </c>
      <c r="EN9" s="438" t="s">
        <v>1299</v>
      </c>
      <c r="EO9" s="438" t="s">
        <v>1299</v>
      </c>
      <c r="EP9" s="438" t="s">
        <v>1299</v>
      </c>
      <c r="EQ9" s="438" t="s">
        <v>1300</v>
      </c>
      <c r="ER9" s="438" t="s">
        <v>1300</v>
      </c>
      <c r="ES9" s="438" t="s">
        <v>1300</v>
      </c>
      <c r="ET9" s="438" t="s">
        <v>1300</v>
      </c>
      <c r="EU9" s="438" t="s">
        <v>1300</v>
      </c>
      <c r="EV9" s="438" t="s">
        <v>1300</v>
      </c>
      <c r="EW9" s="438" t="s">
        <v>1300</v>
      </c>
      <c r="EX9" s="438" t="s">
        <v>1300</v>
      </c>
      <c r="EY9" s="438" t="s">
        <v>1300</v>
      </c>
      <c r="EZ9" s="438" t="s">
        <v>1300</v>
      </c>
      <c r="FA9" s="438" t="s">
        <v>1300</v>
      </c>
      <c r="FB9" s="438" t="s">
        <v>1300</v>
      </c>
      <c r="FC9" s="438" t="s">
        <v>1300</v>
      </c>
      <c r="FD9" s="438" t="s">
        <v>1300</v>
      </c>
      <c r="FE9" s="438" t="s">
        <v>1300</v>
      </c>
      <c r="FF9" s="438" t="s">
        <v>1300</v>
      </c>
      <c r="FH9" s="438" t="s">
        <v>1301</v>
      </c>
      <c r="FI9" s="438" t="s">
        <v>1301</v>
      </c>
      <c r="FJ9" s="438" t="s">
        <v>1301</v>
      </c>
      <c r="FK9" s="438" t="s">
        <v>1301</v>
      </c>
      <c r="FL9" s="438" t="s">
        <v>1301</v>
      </c>
      <c r="FM9" s="438" t="s">
        <v>1301</v>
      </c>
      <c r="FN9" s="438" t="s">
        <v>1301</v>
      </c>
      <c r="FO9" s="438" t="s">
        <v>1301</v>
      </c>
      <c r="FP9" s="438" t="s">
        <v>1301</v>
      </c>
      <c r="FQ9" s="438" t="s">
        <v>1301</v>
      </c>
      <c r="FR9" s="438" t="s">
        <v>1301</v>
      </c>
      <c r="FS9" s="438" t="s">
        <v>1301</v>
      </c>
      <c r="FT9" s="438" t="s">
        <v>1301</v>
      </c>
      <c r="FU9" s="438" t="s">
        <v>1301</v>
      </c>
      <c r="FV9" s="438" t="s">
        <v>1301</v>
      </c>
      <c r="FW9" s="438" t="s">
        <v>1301</v>
      </c>
      <c r="FX9" s="438" t="s">
        <v>1301</v>
      </c>
      <c r="FY9" s="438" t="s">
        <v>1301</v>
      </c>
      <c r="FZ9" s="438" t="s">
        <v>1301</v>
      </c>
      <c r="GA9" s="438" t="s">
        <v>1301</v>
      </c>
      <c r="GB9" s="438" t="s">
        <v>1301</v>
      </c>
      <c r="GC9" s="438" t="s">
        <v>1301</v>
      </c>
      <c r="GD9" s="438" t="s">
        <v>1301</v>
      </c>
      <c r="GE9" s="438" t="s">
        <v>1301</v>
      </c>
      <c r="GF9" s="438" t="s">
        <v>1301</v>
      </c>
      <c r="GG9" s="438" t="s">
        <v>1301</v>
      </c>
      <c r="GH9" s="438" t="s">
        <v>1301</v>
      </c>
      <c r="GI9" s="438" t="s">
        <v>1301</v>
      </c>
      <c r="GJ9" s="438" t="s">
        <v>1301</v>
      </c>
      <c r="GK9" s="438" t="s">
        <v>1301</v>
      </c>
      <c r="GL9" s="438" t="s">
        <v>1301</v>
      </c>
      <c r="GM9" s="438" t="s">
        <v>1301</v>
      </c>
      <c r="GN9" s="438" t="s">
        <v>1301</v>
      </c>
      <c r="GO9" s="438" t="s">
        <v>1301</v>
      </c>
      <c r="GP9" s="438" t="s">
        <v>1301</v>
      </c>
      <c r="GQ9" s="438" t="s">
        <v>1301</v>
      </c>
      <c r="GR9" s="438" t="s">
        <v>1301</v>
      </c>
      <c r="GS9" s="438" t="s">
        <v>1301</v>
      </c>
    </row>
    <row r="10" spans="2:201" s="214" customFormat="1" ht="50.25" customHeight="1">
      <c r="B10" s="827" t="str">
        <f>IF(INDEX('Wnioski z weryfikacji (lotnict)'!$A:$A,Rachunkowość!B$2)="","",INDEX('Wnioski z weryfikacji (lotnict)'!$A:$A,Rachunkowość!B$2))</f>
        <v>Niepowtarzalny identyfikator: </v>
      </c>
      <c r="C10" s="827" t="str">
        <f>IF(INDEX('Wnioski z weryfikacji (lotnict)'!$A:$A,Rachunkowość!C$2)="","",INDEX('Wnioski z weryfikacji (lotnict)'!$A:$A,Rachunkowość!C$2))</f>
        <v>Nazwa operatora statku powietrznego: </v>
      </c>
      <c r="D10" s="827" t="str">
        <f>IF(INDEX('Wnioski z weryfikacji (lotnict)'!$A:$A,Rachunkowość!D$2)="","",INDEX('Wnioski z weryfikacji (lotnict)'!$A:$A,Rachunkowość!D$2))</f>
        <v>Adres operatora statku powietrznego:</v>
      </c>
      <c r="E10" s="827" t="str">
        <f>IF(INDEX('Wnioski z weryfikacji (lotnict)'!$A:$A,Rachunkowość!E$2)="","",INDEX('Wnioski z weryfikacji (lotnict)'!$A:$A,Rachunkowość!E$2))</f>
        <v>Rok sprawozdawczy:</v>
      </c>
      <c r="F10" s="827" t="str">
        <f>IF(INDEX('Wnioski z weryfikacji (lotnict)'!$A:$A,Rachunkowość!F$2)="","",INDEX('Wnioski z weryfikacji (lotnict)'!$A:$A,Rachunkowość!F$2))</f>
        <v>Należy wybrać stosowane elementy:</v>
      </c>
      <c r="G10" s="827"/>
      <c r="H10" s="827" t="str">
        <f>IF(INDEX('Wnioski z weryfikacji (lotnict)'!$A:$A,Rachunkowość!H$2)="","",INDEX('Wnioski z weryfikacji (lotnict)'!$A:$A,Rachunkowość!H$2))</f>
        <v>Daty odpowiednich zatwierdzonych planów monitorowania i okres ważności każdego planu:</v>
      </c>
      <c r="I10" s="827" t="str">
        <f>IF(INDEX('Wnioski z weryfikacji (lotnict)'!$A:$A,Rachunkowość!I$2)="","",INDEX('Wnioski z weryfikacji (lotnict)'!$A:$A,Rachunkowość!I$2))</f>
        <v>Właściwy organ:</v>
      </c>
      <c r="J10" s="827" t="str">
        <f>IF(INDEX('Wnioski z weryfikacji (lotnict)'!$A:$A,Rachunkowość!J$2)="","",INDEX('Wnioski z weryfikacji (lotnict)'!$A:$A,Rachunkowość!J$2))</f>
        <v>Dokument referencyjny:</v>
      </c>
      <c r="K10" s="827" t="str">
        <f>IF(INDEX('Wnioski z weryfikacji (lotnict)'!$A:$A,Rachunkowość!K$2)="","",INDEX('Wnioski z weryfikacji (lotnict)'!$A:$A,Rachunkowość!K$2))</f>
        <v>Data raportu na temat wielkości emisji:</v>
      </c>
      <c r="L10" s="827" t="str">
        <f>'Wnioski z weryfikacji (lotnict)'!B26</f>
        <v>Całkowita wielkość emisji EU ETS (tCO2e)</v>
      </c>
      <c r="M10" s="827" t="str">
        <f>IF(INDEX('Wnioski z weryfikacji (lotnict)'!$A:$A,Rachunkowość!M$2)="","",INDEX('Wnioski z weryfikacji (lotnict)'!$A:$A,Rachunkowość!M$2))</f>
        <v>Całkowita liczba tonokilometrów w tkm:</v>
      </c>
      <c r="N10" s="827" t="str">
        <f>IF(INDEX('Wnioski z weryfikacji (lotnict)'!$A:$A,Rachunkowość!N$2)="","",INDEX('Wnioski z weryfikacji (lotnict)'!$A:$A,Rachunkowość!N$2))</f>
        <v>Całkowite łączne emisje objęte systemami ETS (tCO2e):</v>
      </c>
      <c r="O10" s="827"/>
      <c r="P10" s="827"/>
      <c r="Q10" s="829" t="str">
        <f>'Załącznik 1 - niezgodności'!$C$6</f>
        <v>Nieusunięte nieprawidłowości, których nie usunięto przed przekazaniem sprawozdania z weryfikacji</v>
      </c>
      <c r="R10" s="829"/>
      <c r="S10" s="829" t="str">
        <f>'Załącznik 1 - niezgodności'!$C$18</f>
        <v>Nieusunięte niezgodności z zatwierdzonym planem monitorowania</v>
      </c>
      <c r="T10" s="829"/>
      <c r="U10" s="829" t="str">
        <f>'Załącznik 1 - niezgodności'!$C$31</f>
        <v>Nieusunięte niezgodności z MRR zidentyfikowane podczas weryfikacji</v>
      </c>
      <c r="V10" s="829"/>
      <c r="W10" s="155" t="str">
        <f>'Załącznik 1 - niezgodności'!$C$43</f>
        <v>Ewentualne zalecane ulepszenia </v>
      </c>
      <c r="X10" s="155" t="str">
        <f>'Załącznik 1 - niezgodności'!$C$55</f>
        <v>Niezgodności z poprzedniego roku, które NIE zostały usunięte.
Nie trzeba w tym miejscu podawać usuniętych niezgodności z poprzedniego roku, które zgłoszono we wcześniejszym sprawozdaniu z weryfikacji.</v>
      </c>
      <c r="Y10" s="829" t="str">
        <f>'Załącznik 2-istotne inf (insta)'!$A$20</f>
        <v>Poziom istotności</v>
      </c>
      <c r="Z10" s="829"/>
      <c r="AA10" s="827" t="str">
        <f>IF(INDEX('Wnioski z weryfikacji (lotnict)'!$A:$A,Rachunkowość!AA$2)="","",INDEX('Wnioski z weryfikacji (lotnict)'!$A:$A,Rachunkowość!AA$2))</f>
        <v>Zastosowana metoda:</v>
      </c>
      <c r="AB10" s="155" t="str">
        <f>IF(INDEX('Wnioski z weryfikacji (lotnict)'!$A:$A,Rachunkowość!AB$2)="","",INDEX('Wnioski z weryfikacji (lotnict)'!$A:$A,Rachunkowość!AB$2))</f>
        <v>Zastosowane współczynniki emisji:</v>
      </c>
      <c r="AC10" s="155" t="str">
        <f>IF(INDEX('Wnioski z weryfikacji (lotnict)'!$A:$A,Rachunkowość!AC$2)="","",INDEX('Wnioski z weryfikacji (lotnict)'!$A:$A,Rachunkowość!AC$2))</f>
        <v>Zmiany dotyczące operatora statku powietrznego w roku sprawozdawczym:</v>
      </c>
      <c r="AD10" s="155" t="str">
        <f>IF(INDEX('Wnioski z weryfikacji (lotnict)'!$A:$A,Rachunkowość!AD$2)="","",INDEX('Wnioski z weryfikacji (lotnict)'!$A:$A,Rachunkowość!AD$2))</f>
        <v>Podczas weryfikacji przeprowadzono wizytację na miejscu:</v>
      </c>
      <c r="AE10" s="155" t="str">
        <f>IF(INDEX('Wnioski z weryfikacji (lotnict)'!$A:$A,Rachunkowość!AE$2)="","",INDEX('Wnioski z weryfikacji (lotnict)'!$A:$A,Rachunkowość!AE$2))</f>
        <v>Daty wizytacji:</v>
      </c>
      <c r="AF10" s="155" t="str">
        <f>IF(INDEX('Wnioski z weryfikacji (lotnict)'!$A:$A,Rachunkowość!AF$2)="","",INDEX('Wnioski z weryfikacji (lotnict)'!$A:$A,Rachunkowość!AF$2))</f>
        <v>Liczba dni wizytacji na miejscu:</v>
      </c>
      <c r="AG10" s="155" t="str">
        <f>IF(INDEX('Wnioski z weryfikacji (lotnict)'!$A:$A,Rachunkowość!AG$2)="","",INDEX('Wnioski z weryfikacji (lotnict)'!$A:$A,Rachunkowość!AG$2))</f>
        <v>Nazwiska audytorów (wiodących) EU ETS i ekspertów technicznych przeprowadzających wizytację na miejscu:</v>
      </c>
      <c r="AH10" s="827" t="str">
        <f>IF(INDEX('Wnioski z weryfikacji (lotnict)'!$A:$A,Rachunkowość!AH$2)="","",INDEX('Wnioski z weryfikacji (lotnict)'!$A:$A,Rachunkowość!AH$2))</f>
        <v>Artykuł 33: Powód nieprzeprowadzenia wizytacji na miejscu</v>
      </c>
      <c r="AI10" s="827" t="str">
        <f>IF(INDEX('Wnioski z weryfikacji (lotnict)'!$A:$A,Rachunkowość!AI$2)="","",INDEX('Wnioski z weryfikacji (lotnict)'!$A:$A,Rachunkowość!AI$2))</f>
        <v>Data pisemnej zgody właściwego organu na przeprowadzenie wirtualnej wizytacji na miejscu:</v>
      </c>
      <c r="AJ10" s="829" t="str">
        <f>IF(INDEX('Wnioski z weryfikacji (lotnict)'!$A:$A,Rachunkowość!AJ$2)="","",INDEX('Wnioski z weryfikacji (lotnict)'!$A:$A,Rachunkowość!AJ$2))</f>
        <v>Wymogi planu monitorowania spełniono:</v>
      </c>
      <c r="AK10" s="829">
        <f>IF(INDEX('Wnioski z weryfikacji (lotnict)'!$A:$A,Rachunkowość!AK$2)="","",INDEX('Wnioski z weryfikacji (lotnict)'!$A:$A,Rachunkowość!AK$2))</f>
      </c>
      <c r="AL10" s="829" t="str">
        <f>IF(INDEX('Wnioski z weryfikacji (lotnict)'!$A:$A,Rachunkowość!AL$2)="","",INDEX('Wnioski z weryfikacji (lotnict)'!$A:$A,Rachunkowość!AL$2))</f>
        <v>Wykorzystanie biopaliw zostało sprawdzone zgodnie z art. 29 dyrektywy 2018/2001/WE:</v>
      </c>
      <c r="AM10" s="829">
        <f>IF(INDEX('Wnioski z weryfikacji (inst)'!$A:$A,Rachunkowość!AM$1)="","",INDEX('Wnioski z weryfikacji (inst)'!$A:$A,Rachunkowość!AM$1))</f>
      </c>
      <c r="AN10" s="829" t="str">
        <f>IF(INDEX('Wnioski z weryfikacji (lotnict)'!$A:$A,Rachunkowość!AN$2)="","",INDEX('Wnioski z weryfikacji (lotnict)'!$A:$A,Rachunkowość!AN$2))</f>
        <v>Wymogi rozporządzenia UE w sprawie monitorowania i raportowania spełniono:</v>
      </c>
      <c r="AO10" s="829">
        <f>IF(INDEX('Wnioski z weryfikacji (inst)'!$A:$A,Rachunkowość!AO$1)="","",INDEX('Wnioski z weryfikacji (inst)'!$A:$A,Rachunkowość!AO$1))</f>
      </c>
      <c r="AP10" s="829" t="str">
        <f>IF(INDEX('Wnioski z weryfikacji (lotnict)'!$A:$A,Rachunkowość!AP$2)="","",INDEX('Wnioski z weryfikacji (lotnict)'!$A:$A,Rachunkowość!AP$2))</f>
        <v>Dane zweryfikowane szczegółowo i prześledzono do źródła: (EU ETS AVR art. 14 i art. 16 ust. 2 lit. g))</v>
      </c>
      <c r="AQ10" s="829"/>
      <c r="AR10" s="829"/>
      <c r="AS10" s="825" t="str">
        <f>IF(INDEX('Wnioski z weryfikacji (lotnict)'!$A:$A,Rachunkowość!AS$2)="","",INDEX('Wnioski z weryfikacji (lotnict)'!$A:$A,Rachunkowość!AS$2))</f>
        <v>Działania kontrolne są należycie dokumentowane, wdrażane, utrzymywane i skuteczne pod względem minimalizacji ryzyka nieodłącznego:
(EU ETS AVR Artykuł 14 lit. b):</v>
      </c>
      <c r="AT10" s="826"/>
      <c r="AU10" s="825" t="str">
        <f>IF(INDEX('Wnioski z weryfikacji (lotnict)'!$A:$A,Rachunkowość!AU$2)="","",INDEX('Wnioski z weryfikacji (lotnict)'!$A:$A,Rachunkowość!AU$2))</f>
        <v>Procedury wyszczególnione w planie monitorowania są dokumentowane, wdrażane, utrzymywane i skuteczne pod względem minimalizacji ryzyka nieodłącznego i ryzyka zawodności systemów kontroli wewnętrznej:
(EU ETS AVR Artykuł 14 lit. c)</v>
      </c>
      <c r="AV10" s="826"/>
      <c r="AW10" s="825" t="str">
        <f>IF(INDEX('Wnioski z weryfikacji (lotnict)'!$A:$A,Rachunkowość!AW$2)="","",INDEX('Wnioski z weryfikacji (lotnict)'!$A:$A,Rachunkowość!AW$2))</f>
        <v>Weryfikacja danych:
(EU ETS AVR artykuł 16 (1), (2g), (2i))</v>
      </c>
      <c r="AX10" s="826">
        <f>IF(INDEX('Wnioski z weryfikacji (inst)'!$A:$A,Rachunkowość!AX$1)="","",INDEX('Wnioski z weryfikacji (inst)'!$A:$A,Rachunkowość!AX$1))</f>
      </c>
      <c r="AY10" s="825" t="str">
        <f>IF(INDEX('Wnioski z weryfikacji (lotnict)'!$A:$A,Rachunkowość!AY$2)="","",INDEX('Wnioski z weryfikacji (lotnict)'!$A:$A,Rachunkowość!AY$2))</f>
        <v>Kompletność lotów/danych w porównaniu z danymi o ruchu lotniczym, np. z Eurocontrol:
(EU ETS AVR art. 16 ust. 2 lit. d))</v>
      </c>
      <c r="AZ10" s="826">
        <f>IF(INDEX('Wnioski z weryfikacji (inst)'!$A:$A,Rachunkowość!AZ$1)="","",INDEX('Wnioski z weryfikacji (inst)'!$A:$A,Rachunkowość!AZ$1))</f>
      </c>
      <c r="BA10" s="825" t="str">
        <f>IF(INDEX('Wnioski z weryfikacji (lotnict)'!$A:$A,Rachunkowość!BA$2)="","",INDEX('Wnioski z weryfikacji (lotnict)'!$A:$A,Rachunkowość!BA$2))</f>
        <v>Spójność pomiędzy zgłoszonymi danymi a dokumentacją "masy i wyważenia":
(EU ETS AVR art. 16 ust. 2 lit. e))</v>
      </c>
      <c r="BB10" s="826" t="str">
        <f>IF(INDEX('Wnioski z weryfikacji (inst)'!$A:$A,Rachunkowość!BB$1)="","",INDEX('Wnioski z weryfikacji (inst)'!$A:$A,Rachunkowość!BB$1))</f>
        <v>Numer zezwolenia na emisję gazów cieplarnianych: </v>
      </c>
      <c r="BC10" s="825" t="str">
        <f>IF(INDEX('Wnioski z weryfikacji (lotnict)'!$A:$A,Rachunkowość!BC$2)="","",INDEX('Wnioski z weryfikacji (lotnict)'!$A:$A,Rachunkowość!BC$2))</f>
        <v>Spójność między zagregowanym zużyciem paliwa a danymi dotyczącymi zakupu/dostawy paliwa:
(EU ETS AVR art. 16 ust. 2 lit. f))</v>
      </c>
      <c r="BD10" s="826">
        <f>IF(INDEX('Wnioski z weryfikacji (inst)'!$A:$A,Rachunkowość!BD$1)="","",INDEX('Wnioski z weryfikacji (inst)'!$A:$A,Rachunkowość!BD$1))</f>
      </c>
      <c r="BE10" s="825" t="str">
        <f>IF(INDEX('Wnioski z weryfikacji (lotnict)'!$A:$A,Rachunkowość!BE$2)="","",INDEX('Wnioski z weryfikacji (lotnict)'!$A:$A,Rachunkowość!BE$2))</f>
        <v>Właściwe zastosowanie metodyki monitorowania:
(EU ETS AVR Artykuł 17)</v>
      </c>
      <c r="BF10" s="826">
        <f>IF(INDEX('Wnioski z weryfikacji (inst)'!$A:$A,Rachunkowość!BF$1)="","",INDEX('Wnioski z weryfikacji (inst)'!$A:$A,Rachunkowość!BF$1))</f>
      </c>
      <c r="BG10" s="825" t="str">
        <f>IF(INDEX('Wnioski z weryfikacji (lotnict)'!$A:$A,Rachunkowość!BG$2)="","",INDEX('Wnioski z weryfikacji (lotnict)'!$A:$A,Rachunkowość!BG$2))</f>
        <v>Weryfikacja metod stosowanych w przypadku brakujących danych:
(EU ETS AVR Artykuł 18)</v>
      </c>
      <c r="BH10" s="826">
        <f>IF(INDEX('Wnioski z weryfikacji (inst)'!$A:$A,Rachunkowość!BH$1)="","",INDEX('Wnioski z weryfikacji (inst)'!$A:$A,Rachunkowość!BH$1))</f>
      </c>
      <c r="BI10" s="825" t="str">
        <f>IF(INDEX('Wnioski z weryfikacji (lotnict)'!$A:$A,Rachunkowość!BI$2)="","",INDEX('Wnioski z weryfikacji (lotnict)'!$A:$A,Rachunkowość!BI$2))</f>
        <v>Ocena niepewności:
(EU ETS AVR Artykuł 19)</v>
      </c>
      <c r="BJ10" s="826" t="str">
        <f>IF(INDEX('Wnioski z weryfikacji (inst)'!$A:$A,Rachunkowość!DW$1)="","",INDEX('Wnioski z weryfikacji (inst)'!$A:$A,Rachunkowość!DW$1))</f>
        <v>AVR art. 34a: Uzasadnienie dla przeprowadzenia wirtualnej wizytacji na miejscu </v>
      </c>
      <c r="BK10" s="825" t="str">
        <f>IF(INDEX('Wnioski z weryfikacji (lotnict)'!$A:$A,Rachunkowość!BK$2)="","",INDEX('Wnioski z weryfikacji (lotnict)'!$A:$A,Rachunkowość!BK$2))</f>
        <v>Wymogi w zakresie monitorowania i sprawozdawczości dotyczące właściwych organów (załącznik 2) spełniono:</v>
      </c>
      <c r="BL10" s="826" t="str">
        <f>IF(INDEX('Wnioski z weryfikacji (inst)'!$A:$A,Rachunkowość!BL$1)="","",INDEX('Wnioski z weryfikacji (inst)'!$A:$A,Rachunkowość!BL$1))</f>
        <v>Numer zezwolenia na emisję gazów cieplarnianych: </v>
      </c>
      <c r="BM10" s="827" t="str">
        <f>IF(INDEX('Wnioski z weryfikacji (lotnict)'!$A:$A,Rachunkowość!BM$2)="","",INDEX('Wnioski z weryfikacji (lotnict)'!$A:$A,Rachunkowość!BM$2))</f>
        <v>Niezgodności z poprzedniego roku usunięto:</v>
      </c>
      <c r="BN10" s="827" t="str">
        <f>IF(INDEX('Wnioski z weryfikacji (lotnict)'!$A:$A,Rachunkowość!BN$2)="","",INDEX('Wnioski z weryfikacji (lotnict)'!$A:$A,Rachunkowość!BN$2))</f>
        <v>Zmiany itd. zidentyfikowane i niezgłoszone właściwemu organowi/ujęte w uaktualnionym planie monitorowania:</v>
      </c>
      <c r="BO10" s="829" t="str">
        <f>IF(INDEX('Wnioski z weryfikacji (lotnict)'!$A:$A,Rachunkowość!BO$2)="","",INDEX('Wnioski z weryfikacji (lotnict)'!$A:$A,Rachunkowość!BO$2))</f>
        <v>Dokładność:</v>
      </c>
      <c r="BP10" s="829"/>
      <c r="BQ10" s="829" t="str">
        <f>IF(INDEX('Wnioski z weryfikacji (lotnict)'!$A:$A,Rachunkowość!BQ$2)="","",INDEX('Wnioski z weryfikacji (lotnict)'!$A:$A,Rachunkowość!BQ$2))</f>
        <v>Kompletność:</v>
      </c>
      <c r="BR10" s="829">
        <f>IF(INDEX('Wnioski z weryfikacji (inst)'!$A:$A,Rachunkowość!BR$1)="","",INDEX('Wnioski z weryfikacji (inst)'!$A:$A,Rachunkowość!BR$1))</f>
      </c>
      <c r="BS10" s="829" t="str">
        <f>IF(INDEX('Wnioski z weryfikacji (lotnict)'!$A:$A,Rachunkowość!BS$2)="","",INDEX('Wnioski z weryfikacji (lotnict)'!$A:$A,Rachunkowość!BS$2))</f>
        <v>Spójność:</v>
      </c>
      <c r="BT10" s="829">
        <f>IF(INDEX('Wnioski z weryfikacji (inst)'!$A:$A,Rachunkowość!BT$1)="","",INDEX('Wnioski z weryfikacji (inst)'!$A:$A,Rachunkowość!BT$1))</f>
      </c>
      <c r="BU10" s="829" t="str">
        <f>IF(INDEX('Wnioski z weryfikacji (lotnict)'!$A:$A,Rachunkowość!BU$2)="","",INDEX('Wnioski z weryfikacji (lotnict)'!$A:$A,Rachunkowość!BU$2))</f>
        <v>Porównywalność czasowa:</v>
      </c>
      <c r="BV10" s="829">
        <f>IF(INDEX('Wnioski z weryfikacji (inst)'!$A:$A,Rachunkowość!BV$1)="","",INDEX('Wnioski z weryfikacji (inst)'!$A:$A,Rachunkowość!BV$1))</f>
      </c>
      <c r="BW10" s="829" t="str">
        <f>IF(INDEX('Wnioski z weryfikacji (lotnict)'!$A:$A,Rachunkowość!BW$2)="","",INDEX('Wnioski z weryfikacji (lotnict)'!$A:$A,Rachunkowość!BW$2))</f>
        <v>Przejrzystość:</v>
      </c>
      <c r="BX10" s="829">
        <f>IF(INDEX('Wnioski z weryfikacji (inst)'!$A:$A,Rachunkowość!BX$1)="","",INDEX('Wnioski z weryfikacji (inst)'!$A:$A,Rachunkowość!BX$1))</f>
      </c>
      <c r="BY10" s="829" t="str">
        <f>IF(INDEX('Wnioski z weryfikacji (lotnict)'!$A:$A,Rachunkowość!BY$2)="","",INDEX('Wnioski z weryfikacji (lotnict)'!$A:$A,Rachunkowość!BY$2))</f>
        <v>Rzetelność metodyki:</v>
      </c>
      <c r="BZ10" s="829"/>
      <c r="CA10" s="827" t="str">
        <f>IF(INDEX('Wnioski z weryfikacji (lotnict)'!$A:$A,Rachunkowość!CA$2)="","",INDEX('Wnioski z weryfikacji (lotnict)'!$A:$A,Rachunkowość!CA$2))</f>
        <v>Stałe doskonalenie:</v>
      </c>
      <c r="CB10" s="827" t="str">
        <f>IF(INDEX('Wnioski z weryfikacji (lotnict)'!$A:$A,Rachunkowość!CB$2)="","",INDEX('Wnioski z weryfikacji (lotnict)'!$A:$A,Rachunkowość!CB$2))</f>
        <v>WNIOSKI Z WERYFIKACJI – raport zweryfikowano jako zadowalający: </v>
      </c>
      <c r="CC10" s="827" t="str">
        <f>IF(INDEX('Wnioski z weryfikacji (lotnict)'!$A:$A,Rachunkowość!CC$2)="","",INDEX('Wnioski z weryfikacji (lotnict)'!$A:$A,Rachunkowość!CC$2))</f>
        <v>WNIOSKI Z WERYFIKACJI – raport zweryfikowano z uwagami: </v>
      </c>
      <c r="CD10" s="829">
        <f>IF(INDEX('Wnioski z weryfikacji (lotnict)'!$A:$A,Rachunkowość!CD$2)="","",INDEX('Wnioski z weryfikacji (lotnict)'!$A:$A,Rachunkowość!CD$2))</f>
      </c>
      <c r="CE10" s="829"/>
      <c r="CF10" s="829"/>
      <c r="CG10" s="829"/>
      <c r="CH10" s="829"/>
      <c r="CI10" s="829"/>
      <c r="CJ10" s="829"/>
      <c r="CK10" s="829"/>
      <c r="CL10" s="829"/>
      <c r="CM10" s="829"/>
      <c r="CN10" s="830" t="str">
        <f>IF(INDEX('Wnioski z weryfikacji (lotnict)'!$A:$A,Rachunkowość!CN$2)="","",INDEX('Wnioski z weryfikacji (lotnict)'!$A:$A,Rachunkowość!CN$2))</f>
        <v>WNIOSKI Z WERYFIKACJI – raport niezweryfikowany: </v>
      </c>
      <c r="CO10" s="831"/>
      <c r="CP10" s="831"/>
      <c r="CQ10" s="831"/>
      <c r="CR10" s="831"/>
      <c r="CS10" s="832"/>
      <c r="CT10" s="827" t="str">
        <f>IF(INDEX('Wnioski z weryfikacji (lotnict)'!$A:$A,Rachunkowość!CT$2)="","",INDEX('Wnioski z weryfikacji (lotnict)'!$A:$A,Rachunkowość!CT$2))</f>
        <v>Audytor wiodący EU ETS:</v>
      </c>
      <c r="CU10" s="827" t="str">
        <f>IF(INDEX('Wnioski z weryfikacji (lotnict)'!$A:$A,Rachunkowość!CU$2)="","",INDEX('Wnioski z weryfikacji (lotnict)'!$A:$A,Rachunkowość!CU$2))</f>
        <v>Audytorzy EU ETS:</v>
      </c>
      <c r="CV10" s="827" t="str">
        <f>IF(INDEX('Wnioski z weryfikacji (lotnict)'!$A:$A,Rachunkowość!CV$2)="","",INDEX('Wnioski z weryfikacji (lotnict)'!$A:$A,Rachunkowość!CV$2))</f>
        <v>Eksperci techniczni (audytorzy EU ETS):</v>
      </c>
      <c r="CW10" s="827" t="str">
        <f>IF(INDEX('Wnioski z weryfikacji (lotnict)'!$A:$A,Rachunkowość!CW$2)="","",INDEX('Wnioski z weryfikacji (lotnict)'!$A:$A,Rachunkowość!CW$2))</f>
        <v>Osoba dokonująca niezależnego przeglądu:</v>
      </c>
      <c r="CX10" s="827" t="str">
        <f>IF(INDEX('Wnioski z weryfikacji (lotnict)'!$A:$A,Rachunkowość!CX$2)="","",INDEX('Wnioski z weryfikacji (lotnict)'!$A:$A,Rachunkowość!CX$2))</f>
        <v>Eksperci techniczni (osoby dokonujące niezależnego przeglądu):</v>
      </c>
      <c r="CY10" s="827" t="str">
        <f>IF(INDEX('Wnioski z weryfikacji (lotnict)'!$A:$A,Rachunkowość!CY$2)="","",INDEX('Wnioski z weryfikacji (lotnict)'!$A:$A,Rachunkowość!CY$2))</f>
        <v>Podpisane w imieniu:</v>
      </c>
      <c r="CZ10" s="827" t="str">
        <f>IF(INDEX('Wnioski z weryfikacji (lotnict)'!$A:$A,Rachunkowość!CZ$2)="","",INDEX('Wnioski z weryfikacji (lotnict)'!$A:$A,Rachunkowość!CZ$2))</f>
        <v>Nazwisko osoby upoważnionej do składania podpisów:</v>
      </c>
      <c r="DA10" s="827" t="str">
        <f>IF(INDEX('Wnioski z weryfikacji (lotnict)'!$A:$A,Rachunkowość!DA$2)="","",INDEX('Wnioski z weryfikacji (lotnict)'!$A:$A,Rachunkowość!DA$2))</f>
        <v>Data wniosków z weryfikacji:</v>
      </c>
      <c r="DB10" s="827" t="str">
        <f>IF(INDEX('Wnioski z weryfikacji (lotnict)'!$A:$A,Rachunkowość!DB$2)="","",INDEX('Wnioski z weryfikacji (lotnict)'!$A:$A,Rachunkowość!DB$2))</f>
        <v>Nazwisko weryfikatora:</v>
      </c>
      <c r="DC10" s="827" t="str">
        <f>IF(INDEX('Wnioski z weryfikacji (lotnict)'!$A:$A,Rachunkowość!DC$2)="","",INDEX('Wnioski z weryfikacji (lotnict)'!$A:$A,Rachunkowość!DC$2))</f>
        <v>Adres kontaktowy:</v>
      </c>
      <c r="DD10" s="827" t="str">
        <f>IF(INDEX('Wnioski z weryfikacji (lotnict)'!$A:$A,Rachunkowość!DD$2)="","",INDEX('Wnioski z weryfikacji (lotnict)'!$A:$A,Rachunkowość!DD$2))</f>
        <v>Data umowy w sprawie weryfikacji:</v>
      </c>
      <c r="DE10" s="827" t="str">
        <f>IF(INDEX('Wnioski z weryfikacji (lotnict)'!$A:$A,Rachunkowość!DE$2)="","",INDEX('Wnioski z weryfikacji (lotnict)'!$A:$A,Rachunkowość!DE$2))</f>
        <v>Czy weryfikator jest akredytowany, czy jest certyfikowaną osobą fizyczną?</v>
      </c>
      <c r="DF10" s="827" t="str">
        <f>IF(INDEX('Wnioski z weryfikacji (lotnict)'!$A:$A,Rachunkowość!DF$2)="","",INDEX('Wnioski z weryfikacji (lotnict)'!$A:$A,Rachunkowość!DF$2))</f>
        <v>Nazwa krajowej jednostki akredytującej lub krajowego organu certyfikującego weryfikatora:</v>
      </c>
      <c r="DG10" s="827" t="str">
        <f>IF(INDEX('Wnioski z weryfikacji (lotnict)'!$A:$A,Rachunkowość!DG$2)="","",INDEX('Wnioski z weryfikacji (lotnict)'!$A:$A,Rachunkowość!DG$2))</f>
        <v>Numer Akredytacji / Certyfikacji / Rejestracji</v>
      </c>
      <c r="DI10" s="829" t="str">
        <f>'Załącznik 1 - niezgodności'!$C$70</f>
        <v>Czy metoda uzupełniania luk w danych była potrzebna?</v>
      </c>
      <c r="DJ10" s="829"/>
      <c r="DK10" s="829"/>
      <c r="DL10" s="829"/>
      <c r="DM10" s="829"/>
      <c r="DN10" s="836" t="str">
        <f>Translations!$B$520</f>
        <v>System:</v>
      </c>
      <c r="DP10" s="829" t="str">
        <f>'Załącznik 1 - niezgodności'!$C$78</f>
        <v>Czy metoda uzupełniania luk w danych była potrzebna?</v>
      </c>
      <c r="DQ10" s="829"/>
      <c r="DR10" s="829"/>
      <c r="DS10" s="829"/>
      <c r="DT10" s="829"/>
      <c r="DU10" s="836" t="str">
        <f>Translations!$B$520</f>
        <v>System:</v>
      </c>
      <c r="DW10" s="836" t="str">
        <f>IF(INDEX('Wnioski z weryfikacji (inst)'!$A:$A,Rachunkowość!DW$1)="","",INDEX('Wnioski z weryfikacji (inst)'!$A:$A,Rachunkowość!DW$1))</f>
        <v>AVR art. 34a: Uzasadnienie dla przeprowadzenia wirtualnej wizytacji na miejscu </v>
      </c>
      <c r="DY10" s="827" t="str">
        <f>IF(INDEX('Wnioski z weryfikacji (lotnict)'!$A:$A,Rachunkowość!DY$2)="","",INDEX('Wnioski z weryfikacji (lotnict)'!$A:$A,Rachunkowość!DY$2))</f>
        <v>Lotnictwo EU ETS</v>
      </c>
      <c r="DZ10" s="827" t="str">
        <f>IF(INDEX('Wnioski z weryfikacji (lotnict)'!$A:$A,Rachunkowość!DZ$2)="","",INDEX('Wnioski z weryfikacji (lotnict)'!$A:$A,Rachunkowość!DZ$2))</f>
        <v>Lotnictwo Szwajcarii </v>
      </c>
      <c r="EA10" s="827" t="str">
        <f>IF(INDEX('Wnioski z weryfikacji (lotnict)'!$A:$A,Rachunkowość!EA$2)="","",INDEX('Wnioski z weryfikacji (lotnict)'!$A:$A,Rachunkowość!EA$2))</f>
        <v>WNIOSKI Z WERYFIKACJI – raport zweryfikowano jako zadowalający: </v>
      </c>
      <c r="EB10" s="827" t="str">
        <f>IF(INDEX('Wnioski z weryfikacji (lotnict)'!$A:$A,Rachunkowość!EB$2)="","",INDEX('Wnioski z weryfikacji (lotnict)'!$A:$A,Rachunkowość!EB$2))</f>
        <v>WNIOSKI Z WERYFIKACJI – raport zweryfikowano z uwagami: </v>
      </c>
      <c r="EC10" s="829">
        <f>IF(INDEX('Wnioski z weryfikacji (lotnict)'!$A:$A,Rachunkowość!EC$2)="","",INDEX('Wnioski z weryfikacji (lotnict)'!$A:$A,Rachunkowość!EC$2))</f>
      </c>
      <c r="ED10" s="829"/>
      <c r="EE10" s="829"/>
      <c r="EF10" s="829"/>
      <c r="EG10" s="829"/>
      <c r="EH10" s="829"/>
      <c r="EI10" s="829"/>
      <c r="EJ10" s="829"/>
      <c r="EK10" s="830" t="str">
        <f>IF(INDEX('Wnioski z weryfikacji (lotnict)'!$A:$A,Rachunkowość!EK$2)="","",INDEX('Wnioski z weryfikacji (lotnict)'!$A:$A,Rachunkowość!EK$2))</f>
        <v>WNIOSKI Z WERYFIKACJI – raport niezweryfikowany: </v>
      </c>
      <c r="EL10" s="831"/>
      <c r="EM10" s="831"/>
      <c r="EN10" s="831"/>
      <c r="EO10" s="831"/>
      <c r="EP10" s="832"/>
      <c r="EQ10" s="827" t="str">
        <f>IF(INDEX('Wnioski z weryfikacji (lotnict)'!$A:$A,Rachunkowość!EQ$2)="","",INDEX('Wnioski z weryfikacji (lotnict)'!$A:$A,Rachunkowość!EQ$2))</f>
        <v>WNIOSKI Z WERYFIKACJI – raport zweryfikowano jako zadowalający: </v>
      </c>
      <c r="ER10" s="827" t="str">
        <f>IF(INDEX('Wnioski z weryfikacji (lotnict)'!$A:$A,Rachunkowość!ER$2)="","",INDEX('Wnioski z weryfikacji (lotnict)'!$A:$A,Rachunkowość!ER$2))</f>
        <v>WNIOSKI Z WERYFIKACJI – raport zweryfikowano z uwagami: </v>
      </c>
      <c r="ES10" s="829">
        <f>IF(INDEX('Wnioski z weryfikacji (lotnict)'!$A:$A,Rachunkowość!ES$2)="","",INDEX('Wnioski z weryfikacji (lotnict)'!$A:$A,Rachunkowość!ES$2))</f>
      </c>
      <c r="ET10" s="829"/>
      <c r="EU10" s="829"/>
      <c r="EV10" s="829"/>
      <c r="EW10" s="829"/>
      <c r="EX10" s="829"/>
      <c r="EY10" s="829"/>
      <c r="EZ10" s="829"/>
      <c r="FA10" s="830" t="str">
        <f>IF(INDEX('Wnioski z weryfikacji (lotnict)'!$A:$A,Rachunkowość!FA$2)="","",INDEX('Wnioski z weryfikacji (lotnict)'!$A:$A,Rachunkowość!FA$2))</f>
        <v>WNIOSKI Z WERYFIKACJI – raport niezweryfikowany: </v>
      </c>
      <c r="FB10" s="831"/>
      <c r="FC10" s="831"/>
      <c r="FD10" s="831"/>
      <c r="FE10" s="831"/>
      <c r="FF10" s="832"/>
      <c r="FH10" s="827" t="str">
        <f>IF('Wnioski z weryfikacji (lotnict)'!C26="","",'Wnioski z weryfikacji (lotnict)'!C26)</f>
        <v>Całkowita wielkość emisji szwajcarski ETS (tCO2e)</v>
      </c>
      <c r="FI10" s="827" t="str">
        <f>IF(INDEX('Wnioski z weryfikacji (lotnict)'!$A:$A,Rachunkowość!FI$2)="","",INDEX('Wnioski z weryfikacji (lotnict)'!$A:$A,Rachunkowość!FI$2))</f>
        <v>Całkowita liczba tonokilometrów w tkm:</v>
      </c>
      <c r="FJ10" s="827" t="str">
        <f>IF(INDEX('Wnioski z weryfikacji (lotnict)'!$A:$A,Rachunkowość!FJ$2)="","",INDEX('Wnioski z weryfikacji (lotnict)'!$A:$A,Rachunkowość!FJ$2))</f>
        <v>Zastosowana metoda:</v>
      </c>
      <c r="FK10" s="827" t="str">
        <f>IF(INDEX('Wnioski z weryfikacji (lotnict)'!$A:$A,Rachunkowość!FK$2)="","",INDEX('Wnioski z weryfikacji (lotnict)'!$A:$A,Rachunkowość!FK$2))</f>
        <v>Zastosowane współczynniki emisji:</v>
      </c>
      <c r="FL10" s="827" t="str">
        <f>IF(INDEX('Wnioski z weryfikacji (lotnict)'!$A:$A,Rachunkowość!FL$2)="","",INDEX('Wnioski z weryfikacji (lotnict)'!$A:$A,Rachunkowość!FL$2))</f>
        <v>Zmiany dotyczące operatora statku powietrznego w roku sprawozdawczym:</v>
      </c>
      <c r="FM10" s="829" t="str">
        <f>IF(INDEX('Wnioski z weryfikacji (lotnict)'!$A:$A,Rachunkowość!FM$2)="","",INDEX('Wnioski z weryfikacji (lotnict)'!$A:$A,Rachunkowość!FM$2))</f>
        <v>Wymogi planu monitorowania spełniono:</v>
      </c>
      <c r="FN10" s="829">
        <f>IF(INDEX('Wnioski z weryfikacji (lotnict)'!$A:$A,Rachunkowość!FN$2)="","",INDEX('Wnioski z weryfikacji (lotnict)'!$A:$A,Rachunkowość!FN$2))</f>
      </c>
      <c r="FO10" s="829" t="str">
        <f>IF(INDEX('Wnioski z weryfikacji (lotnict)'!$A:$A,Rachunkowość!FO$2)="","",INDEX('Wnioski z weryfikacji (lotnict)'!$A:$A,Rachunkowość!FO$2))</f>
        <v>Rozporządzenie w sprawie ograniczenia emisji CO2: Rozdział IV, sekcja 3 spełnione:</v>
      </c>
      <c r="FP10" s="829">
        <f>IF(INDEX('Wnioski z weryfikacji (lotnict)'!$A:$A,Rachunkowość!FP$2)="","",INDEX('Wnioski z weryfikacji (lotnict)'!$A:$A,Rachunkowość!FP$2))</f>
      </c>
      <c r="FQ10" s="829" t="str">
        <f>IF(INDEX('Wnioski z weryfikacji (lotnict)'!$A:$A,Rachunkowość!FQ$2)="","",INDEX('Wnioski z weryfikacji (lotnict)'!$A:$A,Rachunkowość!FQ$2))</f>
        <v>Spełnione kryteria wyłączenia lotów:</v>
      </c>
      <c r="FR10" s="829">
        <f>IF(INDEX('Wnioski z weryfikacji (lotnict)'!$A:$A,Rachunkowość!FR$2)="","",INDEX('Wnioski z weryfikacji (lotnict)'!$A:$A,Rachunkowość!FR$2))</f>
      </c>
      <c r="FS10" s="829" t="str">
        <f>IF(INDEX('Wnioski z weryfikacji (lotnict)'!$A:$A,Rachunkowość!FS$2)="","",INDEX('Wnioski z weryfikacji (lotnict)'!$A:$A,Rachunkowość!FS$2))</f>
        <v>Wykorzystanie biopaliw zostało sprawdzone zgodnie z art. 29 dyrektywy 2018/2001/WE:</v>
      </c>
      <c r="FT10" s="829">
        <f>IF(INDEX('Wnioski z weryfikacji (lotnict)'!$A:$A,Rachunkowość!FT$2)="","",INDEX('Wnioski z weryfikacji (lotnict)'!$A:$A,Rachunkowość!FT$2))</f>
      </c>
      <c r="FU10" s="829" t="str">
        <f>IF(INDEX('Wnioski z weryfikacji (lotnict)'!$A:$A,Rachunkowość!FU$2)="","",INDEX('Wnioski z weryfikacji (lotnict)'!$A:$A,Rachunkowość!FU$2))</f>
        <v>Dane zweryfikowane szczegółowo i prześledzono do źródła: (EU ETS AVR art. 14 i art. 16 ust. 2 lit. g))</v>
      </c>
      <c r="FV10" s="829"/>
      <c r="FW10" s="829"/>
      <c r="FX10" s="825" t="str">
        <f>IF(INDEX('Wnioski z weryfikacji (lotnict)'!$A:$A,Rachunkowość!FX$2)="","",INDEX('Wnioski z weryfikacji (lotnict)'!$A:$A,Rachunkowość!FX$2))</f>
        <v>Działania kontrolne są należycie dokumentowane, wdrażane, utrzymywane i skuteczne pod względem minimalizacji ryzyka nieodłącznego:
(EU ETS AVR Artykuł 14 lit. b):</v>
      </c>
      <c r="FY10" s="826"/>
      <c r="FZ10" s="825" t="str">
        <f>IF(INDEX('Wnioski z weryfikacji (lotnict)'!$A:$A,Rachunkowość!FZ$2)="","",INDEX('Wnioski z weryfikacji (lotnict)'!$A:$A,Rachunkowość!FZ$2))</f>
        <v>Procedury wyszczególnione w planie monitorowania są dokumentowane, wdrażane, utrzymywane i skuteczne pod względem minimalizacji ryzyka nieodłącznego i ryzyka zawodności systemów kontroli wewnętrznej:
(EU ETS AVR Artykuł 14 lit. c)</v>
      </c>
      <c r="GA10" s="826"/>
      <c r="GB10" s="825" t="str">
        <f>IF(INDEX('Wnioski z weryfikacji (lotnict)'!$A:$A,Rachunkowość!GB$2)="","",INDEX('Wnioski z weryfikacji (lotnict)'!$A:$A,Rachunkowość!GB$2))</f>
        <v>Weryfikacja danych:
(EU ETS AVR artykuł 16 (1), (2g), (2i))</v>
      </c>
      <c r="GC10" s="826" t="str">
        <f>IF(INDEX('Wnioski z weryfikacji (inst)'!$A:$A,Rachunkowość!GC$1)="","",INDEX('Wnioski z weryfikacji (inst)'!$A:$A,Rachunkowość!GC$1))</f>
        <v>Numer zezwolenia na emisję gazów cieplarnianych: </v>
      </c>
      <c r="GD10" s="825" t="str">
        <f>IF(INDEX('Wnioski z weryfikacji (lotnict)'!$A:$A,Rachunkowość!GD$2)="","",INDEX('Wnioski z weryfikacji (lotnict)'!$A:$A,Rachunkowość!GD$2))</f>
        <v>Kompletność lotów/danych w porównaniu z danymi o ruchu lotniczym, np. z Eurocontrol:
(EU ETS AVR art. 16 ust. 2 lit. d))</v>
      </c>
      <c r="GE10" s="826" t="str">
        <f>IF(INDEX('Wnioski z weryfikacji (inst)'!$A:$A,Rachunkowość!GE$1)="","",INDEX('Wnioski z weryfikacji (inst)'!$A:$A,Rachunkowość!GE$1))</f>
        <v>Numer zezwolenia na emisję gazów cieplarnianych: </v>
      </c>
      <c r="GF10" s="825" t="str">
        <f>IF(INDEX('Wnioski z weryfikacji (lotnict)'!$A:$A,Rachunkowość!GF$2)="","",INDEX('Wnioski z weryfikacji (lotnict)'!$A:$A,Rachunkowość!GF$2))</f>
        <v>Spójność pomiędzy zgłoszonymi danymi a dokumentacją "masy i wyważenia":
(EU ETS AVR art. 16 ust. 2 lit. e))</v>
      </c>
      <c r="GG10" s="826" t="str">
        <f>IF(INDEX('Wnioski z weryfikacji (inst)'!$A:$A,Rachunkowość!GG$1)="","",INDEX('Wnioski z weryfikacji (inst)'!$A:$A,Rachunkowość!GG$1))</f>
        <v>Numer zezwolenia na emisję gazów cieplarnianych: </v>
      </c>
      <c r="GH10" s="825" t="str">
        <f>IF(INDEX('Wnioski z weryfikacji (lotnict)'!$A:$A,Rachunkowość!GH$2)="","",INDEX('Wnioski z weryfikacji (lotnict)'!$A:$A,Rachunkowość!GH$2))</f>
        <v>Spójność między zagregowanym zużyciem paliwa a danymi dotyczącymi zakupu/dostawy paliwa:
(EU ETS AVR art. 16 ust. 2 lit. f))</v>
      </c>
      <c r="GI10" s="826" t="str">
        <f>IF(INDEX('Wnioski z weryfikacji (inst)'!$A:$A,Rachunkowość!GI$1)="","",INDEX('Wnioski z weryfikacji (inst)'!$A:$A,Rachunkowość!GI$1))</f>
        <v>Numer zezwolenia na emisję gazów cieplarnianych: </v>
      </c>
      <c r="GJ10" s="825" t="str">
        <f>IF(INDEX('Wnioski z weryfikacji (lotnict)'!$A:$A,Rachunkowość!GJ$2)="","",INDEX('Wnioski z weryfikacji (lotnict)'!$A:$A,Rachunkowość!GJ$2))</f>
        <v>Właściwe zastosowanie metodyki monitorowania:
(EU ETS AVR Artykuł 17)</v>
      </c>
      <c r="GK10" s="826" t="str">
        <f>IF(INDEX('Wnioski z weryfikacji (inst)'!$A:$A,Rachunkowość!GK$1)="","",INDEX('Wnioski z weryfikacji (inst)'!$A:$A,Rachunkowość!GK$1))</f>
        <v>Numer zezwolenia na emisję gazów cieplarnianych: </v>
      </c>
      <c r="GL10" s="825" t="str">
        <f>IF(INDEX('Wnioski z weryfikacji (lotnict)'!$A:$A,Rachunkowość!GL$2)="","",INDEX('Wnioski z weryfikacji (lotnict)'!$A:$A,Rachunkowość!GL$2))</f>
        <v>Weryfikacja metod stosowanych w przypadku brakujących danych:
(EU ETS AVR Artykuł 18)</v>
      </c>
      <c r="GM10" s="826" t="str">
        <f>IF(INDEX('Wnioski z weryfikacji (inst)'!$A:$A,Rachunkowość!GM$1)="","",INDEX('Wnioski z weryfikacji (inst)'!$A:$A,Rachunkowość!GM$1))</f>
        <v>Numer zezwolenia na emisję gazów cieplarnianych: </v>
      </c>
      <c r="GN10" s="825" t="str">
        <f>IF(INDEX('Wnioski z weryfikacji (lotnict)'!$A:$A,Rachunkowość!GN$2)="","",INDEX('Wnioski z weryfikacji (lotnict)'!$A:$A,Rachunkowość!GN$2))</f>
        <v>Ocena niepewności:
(EU ETS AVR Artykuł 19)</v>
      </c>
      <c r="GO10" s="826" t="e">
        <f>IF(INDEX('Wnioski z weryfikacji (inst)'!$A:$A,Rachunkowość!#REF!)="","",INDEX('Wnioski z weryfikacji (inst)'!$A:$A,Rachunkowość!#REF!))</f>
        <v>#REF!</v>
      </c>
      <c r="GP10" s="825" t="str">
        <f>IF(INDEX('Wnioski z weryfikacji (lotnict)'!$A:$A,Rachunkowość!GP$2)="","",INDEX('Wnioski z weryfikacji (lotnict)'!$A:$A,Rachunkowość!GP$2))</f>
        <v>Wymogi w zakresie monitorowania i sprawozdawczości dotyczące właściwych organów (załącznik 2) spełniono:</v>
      </c>
      <c r="GQ10" s="826" t="str">
        <f>IF(INDEX('Wnioski z weryfikacji (inst)'!$A:$A,Rachunkowość!GQ$1)="","",INDEX('Wnioski z weryfikacji (inst)'!$A:$A,Rachunkowość!GQ$1))</f>
        <v>Numer zezwolenia na emisję gazów cieplarnianych: </v>
      </c>
      <c r="GR10" s="827" t="str">
        <f>IF(INDEX('Wnioski z weryfikacji (lotnict)'!$A:$A,Rachunkowość!GR$2)="","",INDEX('Wnioski z weryfikacji (lotnict)'!$A:$A,Rachunkowość!GR$2))</f>
        <v>Niezgodności z poprzedniego roku usunięto:</v>
      </c>
      <c r="GS10" s="827" t="str">
        <f>IF(INDEX('Wnioski z weryfikacji (lotnict)'!$A:$A,Rachunkowość!GS$2)="","",INDEX('Wnioski z weryfikacji (lotnict)'!$A:$A,Rachunkowość!GS$2))</f>
        <v>Zmiany itd. zidentyfikowane i niezgłoszone właściwemu organowi/ujęte w uaktualnionym planie monitorowania:</v>
      </c>
    </row>
    <row r="11" spans="2:201" ht="12.75" customHeight="1">
      <c r="B11" s="828"/>
      <c r="C11" s="828"/>
      <c r="D11" s="828"/>
      <c r="E11" s="828"/>
      <c r="F11" s="828"/>
      <c r="G11" s="828"/>
      <c r="H11" s="828"/>
      <c r="I11" s="828"/>
      <c r="J11" s="828"/>
      <c r="K11" s="828"/>
      <c r="L11" s="828"/>
      <c r="M11" s="828"/>
      <c r="N11" s="828"/>
      <c r="O11" s="828"/>
      <c r="P11" s="828"/>
      <c r="Q11" s="226" t="s">
        <v>519</v>
      </c>
      <c r="R11" s="227" t="str">
        <f>'Załącznik 1 - niezgodności'!$D$19</f>
        <v>Istotne?</v>
      </c>
      <c r="S11" s="226" t="s">
        <v>519</v>
      </c>
      <c r="T11" s="227" t="str">
        <f>'Załącznik 1 - niezgodności'!$D$19</f>
        <v>Istotne?</v>
      </c>
      <c r="U11" s="226" t="s">
        <v>519</v>
      </c>
      <c r="V11" s="227" t="str">
        <f>'Załącznik 1 - niezgodności'!$D$31</f>
        <v>Istotne?</v>
      </c>
      <c r="W11" s="226" t="s">
        <v>519</v>
      </c>
      <c r="X11" s="226" t="s">
        <v>519</v>
      </c>
      <c r="Y11" s="228" t="str">
        <f>Translations!$B$535</f>
        <v>&lt; Wolny tekst &gt;. Patrz art. 23 AVR</v>
      </c>
      <c r="Z11" s="227"/>
      <c r="AA11" s="828"/>
      <c r="AB11" s="156"/>
      <c r="AC11" s="156"/>
      <c r="AD11" s="156"/>
      <c r="AE11" s="156"/>
      <c r="AF11" s="156"/>
      <c r="AG11" s="156"/>
      <c r="AH11" s="828"/>
      <c r="AI11" s="828"/>
      <c r="AJ11" s="229"/>
      <c r="AK11" s="229" t="str">
        <f>Translations!$B$117</f>
        <v>Jeżeli nie, z powodu.......</v>
      </c>
      <c r="AL11" s="229"/>
      <c r="AM11" s="229" t="str">
        <f>Translations!$B$117</f>
        <v>Jeżeli nie, z powodu.......</v>
      </c>
      <c r="AN11" s="229"/>
      <c r="AO11" s="229" t="str">
        <f>Translations!$B$117</f>
        <v>Jeżeli nie, z powodu.......</v>
      </c>
      <c r="AP11" s="229"/>
      <c r="AQ11" s="229" t="str">
        <f>Translations!$B$117</f>
        <v>Jeżeli nie, z powodu.......</v>
      </c>
      <c r="AR11" s="229" t="str">
        <f>Translations!$B$424</f>
        <v>Jeżeli tak, czy przeprowadzono to w ramach wizytacji na miejscu</v>
      </c>
      <c r="AS11" s="229"/>
      <c r="AT11" s="229" t="str">
        <f>Translations!$B$117</f>
        <v>Jeżeli nie, z powodu.......</v>
      </c>
      <c r="AU11" s="229"/>
      <c r="AV11" s="229" t="str">
        <f>Translations!$B$117</f>
        <v>Jeżeli nie, z powodu.......</v>
      </c>
      <c r="AW11" s="229"/>
      <c r="AX11" s="229" t="str">
        <f>Translations!$B$117</f>
        <v>Jeżeli nie, z powodu.......</v>
      </c>
      <c r="AY11" s="229"/>
      <c r="AZ11" s="229" t="str">
        <f>Translations!$B$117</f>
        <v>Jeżeli nie, z powodu.......</v>
      </c>
      <c r="BA11" s="229"/>
      <c r="BB11" s="229" t="str">
        <f>Translations!$B$117</f>
        <v>Jeżeli nie, z powodu.......</v>
      </c>
      <c r="BC11" s="229"/>
      <c r="BD11" s="229" t="str">
        <f>Translations!$B$117</f>
        <v>Jeżeli nie, z powodu.......</v>
      </c>
      <c r="BE11" s="229"/>
      <c r="BF11" s="229" t="str">
        <f>Translations!$B$117</f>
        <v>Jeżeli nie, z powodu.......</v>
      </c>
      <c r="BG11" s="229"/>
      <c r="BH11" s="229" t="str">
        <f>Translations!$B$117</f>
        <v>Jeżeli nie, z powodu.......</v>
      </c>
      <c r="BI11" s="238"/>
      <c r="BJ11" s="229" t="str">
        <f>Translations!$B$117</f>
        <v>Jeżeli nie, z powodu.......</v>
      </c>
      <c r="BK11" s="238"/>
      <c r="BL11" s="229" t="str">
        <f>Translations!$B$117</f>
        <v>Jeżeli nie, z powodu.......</v>
      </c>
      <c r="BM11" s="828"/>
      <c r="BN11" s="828"/>
      <c r="BO11" s="229"/>
      <c r="BP11" s="229" t="str">
        <f>Translations!$B$117</f>
        <v>Jeżeli nie, z powodu.......</v>
      </c>
      <c r="BQ11" s="229"/>
      <c r="BR11" s="229" t="str">
        <f>Translations!$B$117</f>
        <v>Jeżeli nie, z powodu.......</v>
      </c>
      <c r="BS11" s="229"/>
      <c r="BT11" s="229" t="str">
        <f>Translations!$B$117</f>
        <v>Jeżeli nie, z powodu.......</v>
      </c>
      <c r="BU11" s="229"/>
      <c r="BV11" s="229" t="str">
        <f>Translations!$B$117</f>
        <v>Jeżeli nie, z powodu.......</v>
      </c>
      <c r="BW11" s="229"/>
      <c r="BX11" s="229" t="str">
        <f>Translations!$B$117</f>
        <v>Jeżeli nie, z powodu.......</v>
      </c>
      <c r="BY11" s="229"/>
      <c r="BZ11" s="229" t="str">
        <f>Translations!$B$117</f>
        <v>Jeżeli nie, z powodu.......</v>
      </c>
      <c r="CA11" s="828"/>
      <c r="CB11" s="828"/>
      <c r="CC11" s="828"/>
      <c r="CD11" s="229" t="s">
        <v>421</v>
      </c>
      <c r="CE11" s="229" t="s">
        <v>422</v>
      </c>
      <c r="CF11" s="229" t="s">
        <v>423</v>
      </c>
      <c r="CG11" s="229" t="s">
        <v>512</v>
      </c>
      <c r="CH11" s="229" t="s">
        <v>513</v>
      </c>
      <c r="CI11" s="229" t="s">
        <v>514</v>
      </c>
      <c r="CJ11" s="229" t="s">
        <v>515</v>
      </c>
      <c r="CK11" s="229" t="s">
        <v>516</v>
      </c>
      <c r="CL11" s="229"/>
      <c r="CM11" s="229"/>
      <c r="CN11" s="833"/>
      <c r="CO11" s="834"/>
      <c r="CP11" s="834"/>
      <c r="CQ11" s="834"/>
      <c r="CR11" s="834"/>
      <c r="CS11" s="835"/>
      <c r="CT11" s="828"/>
      <c r="CU11" s="828"/>
      <c r="CV11" s="828"/>
      <c r="CW11" s="828"/>
      <c r="CX11" s="828"/>
      <c r="CY11" s="828"/>
      <c r="CZ11" s="828"/>
      <c r="DA11" s="828"/>
      <c r="DB11" s="828"/>
      <c r="DC11" s="828"/>
      <c r="DD11" s="828"/>
      <c r="DE11" s="828"/>
      <c r="DF11" s="828"/>
      <c r="DG11" s="828"/>
      <c r="DI11" s="229"/>
      <c r="DJ11" s="158" t="str">
        <f>'Załącznik 1 - niezgodności'!$C$71</f>
        <v>Jeżeli tak, czy właściwy organ zatwierdził tę metodę przed zakończeniem weryfikacji?</v>
      </c>
      <c r="DK11" s="158" t="str">
        <f>'Załącznik 1 - niezgodności'!$C$72</f>
        <v>Jeśli tak, czy liczba lotów, w których wystąpiły luki w danych, przekroczyła 5% zgłoszonych lotów w skali roku?</v>
      </c>
      <c r="DL11" s="159" t="str">
        <f>'Załącznik 1 - niezgodności'!$C$74</f>
        <v>- czy zastosowana metoda miała charakter zachowawczy (jeżeli nie, należy podać więcej szczegółów)</v>
      </c>
      <c r="DM11" s="159" t="str">
        <f>'Załącznik 1 - niezgodności'!$C$75</f>
        <v>- czy zastosowana metoda doprowadziła do istotnych nieprawidłowości (jeżeli tak, należy podać więcej szczegółów)</v>
      </c>
      <c r="DN11" s="837"/>
      <c r="DP11" s="229"/>
      <c r="DQ11" s="158" t="str">
        <f>'Załącznik 1 - niezgodności'!$C$79</f>
        <v>Jeżeli tak, czy właściwy organ zatwierdził tę metodę przed zakończeniem weryfikacji?</v>
      </c>
      <c r="DR11" s="158" t="str">
        <f>'Załącznik 1 - niezgodności'!$C$80</f>
        <v>Jeśli tak, czy liczba lotów, w których wystąpiły luki w danych, przekroczyła 5% zgłoszonych lotów w skali roku?</v>
      </c>
      <c r="DS11" s="159" t="str">
        <f>'Załącznik 1 - niezgodności'!$C$82</f>
        <v>- czy zastosowana metoda miała charakter zachowawczy (jeżeli nie, należy podać więcej szczegółów)</v>
      </c>
      <c r="DT11" s="159" t="str">
        <f>'Załącznik 1 - niezgodności'!$C$83</f>
        <v>- czy zastosowana metoda doprowadziła do istotnych nieprawidłowości (jeżeli tak, należy podać więcej szczegółów)</v>
      </c>
      <c r="DU11" s="837"/>
      <c r="DW11" s="837"/>
      <c r="DY11" s="828"/>
      <c r="DZ11" s="828"/>
      <c r="EA11" s="828"/>
      <c r="EB11" s="828"/>
      <c r="EC11" s="229" t="s">
        <v>421</v>
      </c>
      <c r="ED11" s="229" t="s">
        <v>422</v>
      </c>
      <c r="EE11" s="229" t="s">
        <v>423</v>
      </c>
      <c r="EF11" s="229" t="s">
        <v>512</v>
      </c>
      <c r="EG11" s="229" t="s">
        <v>513</v>
      </c>
      <c r="EH11" s="229" t="s">
        <v>514</v>
      </c>
      <c r="EI11" s="229" t="s">
        <v>515</v>
      </c>
      <c r="EJ11" s="229" t="s">
        <v>516</v>
      </c>
      <c r="EK11" s="833"/>
      <c r="EL11" s="834"/>
      <c r="EM11" s="834"/>
      <c r="EN11" s="834"/>
      <c r="EO11" s="834"/>
      <c r="EP11" s="835"/>
      <c r="EQ11" s="828"/>
      <c r="ER11" s="828"/>
      <c r="ES11" s="229" t="s">
        <v>421</v>
      </c>
      <c r="ET11" s="229" t="s">
        <v>422</v>
      </c>
      <c r="EU11" s="229" t="s">
        <v>423</v>
      </c>
      <c r="EV11" s="229" t="s">
        <v>512</v>
      </c>
      <c r="EW11" s="229" t="s">
        <v>513</v>
      </c>
      <c r="EX11" s="229" t="s">
        <v>514</v>
      </c>
      <c r="EY11" s="229" t="s">
        <v>515</v>
      </c>
      <c r="EZ11" s="229" t="s">
        <v>516</v>
      </c>
      <c r="FA11" s="833"/>
      <c r="FB11" s="834"/>
      <c r="FC11" s="834"/>
      <c r="FD11" s="834"/>
      <c r="FE11" s="834"/>
      <c r="FF11" s="835"/>
      <c r="FH11" s="828"/>
      <c r="FI11" s="828"/>
      <c r="FJ11" s="828"/>
      <c r="FK11" s="828"/>
      <c r="FL11" s="828"/>
      <c r="FM11" s="229"/>
      <c r="FN11" s="229" t="str">
        <f>Translations!$B$117</f>
        <v>Jeżeli nie, z powodu.......</v>
      </c>
      <c r="FO11" s="229"/>
      <c r="FP11" s="229" t="str">
        <f>Translations!$B$117</f>
        <v>Jeżeli nie, z powodu.......</v>
      </c>
      <c r="FQ11" s="229"/>
      <c r="FR11" s="229" t="str">
        <f>Translations!$B$117</f>
        <v>Jeżeli nie, z powodu.......</v>
      </c>
      <c r="FS11" s="229"/>
      <c r="FT11" s="229" t="str">
        <f>Translations!$B$117</f>
        <v>Jeżeli nie, z powodu.......</v>
      </c>
      <c r="FU11" s="229"/>
      <c r="FV11" s="229" t="str">
        <f>Translations!$B$117</f>
        <v>Jeżeli nie, z powodu.......</v>
      </c>
      <c r="FW11" s="229" t="str">
        <f>Translations!$B$424</f>
        <v>Jeżeli tak, czy przeprowadzono to w ramach wizytacji na miejscu</v>
      </c>
      <c r="FX11" s="229"/>
      <c r="FY11" s="229" t="str">
        <f>Translations!$B$117</f>
        <v>Jeżeli nie, z powodu.......</v>
      </c>
      <c r="FZ11" s="229"/>
      <c r="GA11" s="229" t="str">
        <f>Translations!$B$117</f>
        <v>Jeżeli nie, z powodu.......</v>
      </c>
      <c r="GB11" s="229"/>
      <c r="GC11" s="229" t="str">
        <f>Translations!$B$117</f>
        <v>Jeżeli nie, z powodu.......</v>
      </c>
      <c r="GD11" s="229"/>
      <c r="GE11" s="229" t="str">
        <f>Translations!$B$117</f>
        <v>Jeżeli nie, z powodu.......</v>
      </c>
      <c r="GF11" s="229"/>
      <c r="GG11" s="229" t="str">
        <f>Translations!$B$117</f>
        <v>Jeżeli nie, z powodu.......</v>
      </c>
      <c r="GH11" s="229"/>
      <c r="GI11" s="229" t="str">
        <f>Translations!$B$117</f>
        <v>Jeżeli nie, z powodu.......</v>
      </c>
      <c r="GJ11" s="229"/>
      <c r="GK11" s="229" t="str">
        <f>Translations!$B$117</f>
        <v>Jeżeli nie, z powodu.......</v>
      </c>
      <c r="GL11" s="229"/>
      <c r="GM11" s="229" t="str">
        <f>Translations!$B$117</f>
        <v>Jeżeli nie, z powodu.......</v>
      </c>
      <c r="GN11" s="238"/>
      <c r="GO11" s="229" t="str">
        <f>Translations!$B$117</f>
        <v>Jeżeli nie, z powodu.......</v>
      </c>
      <c r="GP11" s="238"/>
      <c r="GQ11" s="229" t="str">
        <f>Translations!$B$117</f>
        <v>Jeżeli nie, z powodu.......</v>
      </c>
      <c r="GR11" s="828"/>
      <c r="GS11" s="828"/>
    </row>
    <row r="12" spans="2:201" ht="12.75" customHeight="1">
      <c r="B12" s="230">
        <f>IF(INDEX('Wnioski z weryfikacji (lotnict)'!$B:$B,Rachunkowość!B$2)="","",INDEX('Wnioski z weryfikacji (lotnict)'!$B:$B,Rachunkowość!B$2))</f>
      </c>
      <c r="C12" s="230">
        <f>IF(INDEX('Wnioski z weryfikacji (lotnict)'!$B:$B,Rachunkowość!C$2)="","",INDEX('Wnioski z weryfikacji (lotnict)'!$B:$B,Rachunkowość!C$2))</f>
      </c>
      <c r="D12" s="230">
        <f>IF(INDEX('Wnioski z weryfikacji (lotnict)'!$B:$B,Rachunkowość!D$2)="","",INDEX('Wnioski z weryfikacji (lotnict)'!$B:$B,Rachunkowość!D$2))</f>
      </c>
      <c r="E12" s="230">
        <f>IF(INDEX('Wnioski z weryfikacji (lotnict)'!$B:$B,Rachunkowość!E$2)="","",INDEX('Wnioski z weryfikacji (lotnict)'!$B:$B,Rachunkowość!E$2))</f>
      </c>
      <c r="F12" s="230">
        <f>IF(INDEX('Wnioski z weryfikacji (lotnict)'!$B:$B,Rachunkowość!F$2)="","",INDEX('Wnioski z weryfikacji (lotnict)'!$B:$B,Rachunkowość!F$2))</f>
      </c>
      <c r="G12" s="236"/>
      <c r="H12" s="230">
        <f>IF(INDEX('Wnioski z weryfikacji (lotnict)'!$B:$B,Rachunkowość!H$2)="","",INDEX('Wnioski z weryfikacji (lotnict)'!$B:$B,Rachunkowość!H$2))</f>
      </c>
      <c r="I12" s="230">
        <f>IF(INDEX('Wnioski z weryfikacji (lotnict)'!$B:$B,Rachunkowość!I$2)="","",INDEX('Wnioski z weryfikacji (lotnict)'!$B:$B,Rachunkowość!I$2))</f>
      </c>
      <c r="J12" s="230">
        <f>IF(INDEX('Wnioski z weryfikacji (lotnict)'!$B:$B,Rachunkowość!J$2)="","",INDEX('Wnioski z weryfikacji (lotnict)'!$B:$B,Rachunkowość!J$2))</f>
      </c>
      <c r="K12" s="230">
        <f>IF(INDEX('Wnioski z weryfikacji (lotnict)'!$B:$B,Rachunkowość!K$2)="","",INDEX('Wnioski z weryfikacji (lotnict)'!$B:$B,Rachunkowość!K$2))</f>
      </c>
      <c r="L12" s="230">
        <f>IF('Wnioski z weryfikacji (lotnict)'!B27="","",'Wnioski z weryfikacji (lotnict)'!B27)</f>
      </c>
      <c r="M12" s="230">
        <f>IF('Wnioski z weryfikacji (lotnict)'!C27="","",'Wnioski z weryfikacji (lotnict)'!C27)</f>
      </c>
      <c r="N12" s="230">
        <f>IF(INDEX('Wnioski z weryfikacji (lotnict)'!$B:$B,Rachunkowość!N$2)="","",INDEX('Wnioski z weryfikacji (lotnict)'!$B:$B,Rachunkowość!N$2))</f>
      </c>
      <c r="O12" s="236"/>
      <c r="P12" s="236"/>
      <c r="Q12" s="232">
        <f>COUNTA($G$17:$G$26)-COUNTIF($G$17:$G$26,"")</f>
        <v>0</v>
      </c>
      <c r="R12" s="233">
        <f>COUNTIF($H$17:$H$26,Yes)</f>
        <v>0</v>
      </c>
      <c r="S12" s="232">
        <f>COUNTA($J$17:$J$26)-COUNTIF($J$17:$J$26,"")</f>
        <v>0</v>
      </c>
      <c r="T12" s="233">
        <f>COUNTIF($K$17:$K$26,Yes)</f>
        <v>0</v>
      </c>
      <c r="U12" s="232">
        <f>COUNTA($M$17:$M$26)-COUNTIF($M$17:$M$26,"")</f>
        <v>0</v>
      </c>
      <c r="V12" s="233">
        <f>COUNTIF($N$17:$N$26,Yes)</f>
        <v>0</v>
      </c>
      <c r="W12" s="232">
        <f>COUNTA($P$17:$P$26)-COUNTIF($P$17:$P$26,"")</f>
        <v>0</v>
      </c>
      <c r="X12" s="232">
        <f>COUNTA($R$17:$R$26)-COUNTIF($R$17:$R$26,"")</f>
        <v>0</v>
      </c>
      <c r="Y12" s="157">
        <f>IF('Załącznik 2-istotne inf (lotni)'!B20="","",'Załącznik 2-istotne inf (lotni)'!B20)</f>
      </c>
      <c r="Z12" s="157">
        <f>IF('Załącznik 2-istotne inf (lotni)'!B21="","",'Załącznik 2-istotne inf (lotni)'!B21)</f>
      </c>
      <c r="AA12" s="230">
        <f>IF(INDEX('Wnioski z weryfikacji (lotnict)'!$B:$B,Rachunkowość!AA$2)="","",INDEX('Wnioski z weryfikacji (lotnict)'!$B:$B,Rachunkowość!AA$2))</f>
      </c>
      <c r="AB12" s="230">
        <f>IF(INDEX('Wnioski z weryfikacji (lotnict)'!$B:$B,Rachunkowość!AB$2)="","",INDEX('Wnioski z weryfikacji (lotnict)'!$B:$B,Rachunkowość!AB$2))</f>
      </c>
      <c r="AC12" s="230">
        <f>IF(INDEX('Wnioski z weryfikacji (lotnict)'!$B:$B,Rachunkowość!AC$2)="","",INDEX('Wnioski z weryfikacji (lotnict)'!$B:$B,Rachunkowość!AC$2))</f>
      </c>
      <c r="AD12" s="230">
        <f>IF(INDEX('Wnioski z weryfikacji (lotnict)'!$B:$B,Rachunkowość!AD$2)="","",INDEX('Wnioski z weryfikacji (lotnict)'!$B:$B,Rachunkowość!AD$2))</f>
      </c>
      <c r="AE12" s="230">
        <f>IF(INDEX('Wnioski z weryfikacji (lotnict)'!$B:$B,Rachunkowość!AE$2)="","",INDEX('Wnioski z weryfikacji (lotnict)'!$B:$B,Rachunkowość!AE$2))</f>
      </c>
      <c r="AF12" s="230">
        <f>IF(INDEX('Wnioski z weryfikacji (lotnict)'!$B:$B,Rachunkowość!AF$2)="","",INDEX('Wnioski z weryfikacji (lotnict)'!$B:$B,Rachunkowość!AF$2))</f>
      </c>
      <c r="AG12" s="230">
        <f>IF(INDEX('Wnioski z weryfikacji (lotnict)'!$B:$B,Rachunkowość!AG$2)="","",INDEX('Wnioski z weryfikacji (lotnict)'!$B:$B,Rachunkowość!AG$2))</f>
      </c>
      <c r="AH12" s="230">
        <f>IF(INDEX('Wnioski z weryfikacji (lotnict)'!$B:$B,Rachunkowość!AH$2)="","",INDEX('Wnioski z weryfikacji (lotnict)'!$B:$B,Rachunkowość!AH$2))</f>
      </c>
      <c r="AI12" s="230">
        <f>IF(INDEX('Wnioski z weryfikacji (lotnict)'!$B:$B,Rachunkowość!AI$2)="","",INDEX('Wnioski z weryfikacji (lotnict)'!$B:$B,Rachunkowość!AI$2))</f>
      </c>
      <c r="AJ12" s="230">
        <f>IF(INDEX('Wnioski z weryfikacji (lotnict)'!$B:$B,Rachunkowość!AJ$2)="","",INDEX('Wnioski z weryfikacji (lotnict)'!$B:$B,Rachunkowość!AJ$2))</f>
      </c>
      <c r="AK12" s="230">
        <f>IF(INDEX('Wnioski z weryfikacji (lotnict)'!$B:$B,Rachunkowość!AK$2)="","",INDEX('Wnioski z weryfikacji (lotnict)'!$B:$B,Rachunkowość!AK$2))</f>
      </c>
      <c r="AL12" s="230">
        <f>IF(INDEX('Wnioski z weryfikacji (lotnict)'!$B:$B,Rachunkowość!AL$2)="","",INDEX('Wnioski z weryfikacji (lotnict)'!$B:$B,Rachunkowość!AL$2))</f>
      </c>
      <c r="AM12" s="230">
        <f>IF(INDEX('Wnioski z weryfikacji (lotnict)'!$B:$B,Rachunkowość!AM$2)="","",INDEX('Wnioski z weryfikacji (lotnict)'!$B:$B,Rachunkowość!AM$2))</f>
      </c>
      <c r="AN12" s="230">
        <f>IF(INDEX('Wnioski z weryfikacji (lotnict)'!$B:$B,Rachunkowość!AN$2)="","",INDEX('Wnioski z weryfikacji (lotnict)'!$B:$B,Rachunkowość!AN$2))</f>
      </c>
      <c r="AO12" s="230">
        <f>IF(INDEX('Wnioski z weryfikacji (lotnict)'!$B:$B,Rachunkowość!AO$2)="","",INDEX('Wnioski z weryfikacji (lotnict)'!$B:$B,Rachunkowość!AO$2))</f>
      </c>
      <c r="AP12" s="230">
        <f>IF(INDEX('Wnioski z weryfikacji (lotnict)'!$B:$B,Rachunkowość!AP$2)="","",INDEX('Wnioski z weryfikacji (lotnict)'!$B:$B,Rachunkowość!AP$2))</f>
      </c>
      <c r="AQ12" s="230">
        <f>IF(INDEX('Wnioski z weryfikacji (lotnict)'!$B:$B,Rachunkowość!AQ$2)="","",INDEX('Wnioski z weryfikacji (lotnict)'!$B:$B,Rachunkowość!AQ$2))</f>
      </c>
      <c r="AR12" s="230">
        <f>IF(INDEX('Wnioski z weryfikacji (lotnict)'!$B:$B,Rachunkowość!AR$2)="","",INDEX('Wnioski z weryfikacji (lotnict)'!$B:$B,Rachunkowość!AR$2))</f>
      </c>
      <c r="AS12" s="230">
        <f>IF(INDEX('Wnioski z weryfikacji (lotnict)'!$B:$B,Rachunkowość!AS$2)="","",INDEX('Wnioski z weryfikacji (lotnict)'!$B:$B,Rachunkowość!AS$2))</f>
      </c>
      <c r="AT12" s="230">
        <f>IF(INDEX('Wnioski z weryfikacji (lotnict)'!$B:$B,Rachunkowość!AT$2)="","",INDEX('Wnioski z weryfikacji (lotnict)'!$B:$B,Rachunkowość!AT$2))</f>
      </c>
      <c r="AU12" s="230">
        <f>IF(INDEX('Wnioski z weryfikacji (lotnict)'!$B:$B,Rachunkowość!AU$2)="","",INDEX('Wnioski z weryfikacji (lotnict)'!$B:$B,Rachunkowość!AU$2))</f>
      </c>
      <c r="AV12" s="230">
        <f>IF(INDEX('Wnioski z weryfikacji (lotnict)'!$B:$B,Rachunkowość!AV$2)="","",INDEX('Wnioski z weryfikacji (lotnict)'!$B:$B,Rachunkowość!AV$2))</f>
      </c>
      <c r="AW12" s="230">
        <f>IF(INDEX('Wnioski z weryfikacji (lotnict)'!$B:$B,Rachunkowość!AW$2)="","",INDEX('Wnioski z weryfikacji (lotnict)'!$B:$B,Rachunkowość!AW$2))</f>
      </c>
      <c r="AX12" s="230">
        <f>IF(INDEX('Wnioski z weryfikacji (lotnict)'!$B:$B,Rachunkowość!AX$2)="","",INDEX('Wnioski z weryfikacji (lotnict)'!$B:$B,Rachunkowość!AX$2))</f>
      </c>
      <c r="AY12" s="230">
        <f>IF(INDEX('Wnioski z weryfikacji (lotnict)'!$B:$B,Rachunkowość!AY$2)="","",INDEX('Wnioski z weryfikacji (lotnict)'!$B:$B,Rachunkowość!AY$2))</f>
      </c>
      <c r="AZ12" s="230">
        <f>IF(INDEX('Wnioski z weryfikacji (lotnict)'!$B:$B,Rachunkowość!AZ$2)="","",INDEX('Wnioski z weryfikacji (lotnict)'!$B:$B,Rachunkowość!AZ$2))</f>
      </c>
      <c r="BA12" s="230">
        <f>IF(INDEX('Wnioski z weryfikacji (lotnict)'!$B:$B,Rachunkowość!BA$2)="","",INDEX('Wnioski z weryfikacji (lotnict)'!$B:$B,Rachunkowość!BA$2))</f>
      </c>
      <c r="BB12" s="230">
        <f>IF(INDEX('Wnioski z weryfikacji (lotnict)'!$B:$B,Rachunkowość!BB$2)="","",INDEX('Wnioski z weryfikacji (lotnict)'!$B:$B,Rachunkowość!BB$2))</f>
      </c>
      <c r="BC12" s="230">
        <f>IF(INDEX('Wnioski z weryfikacji (lotnict)'!$B:$B,Rachunkowość!BC$2)="","",INDEX('Wnioski z weryfikacji (lotnict)'!$B:$B,Rachunkowość!BC$2))</f>
      </c>
      <c r="BD12" s="230">
        <f>IF(INDEX('Wnioski z weryfikacji (lotnict)'!$B:$B,Rachunkowość!BD$2)="","",INDEX('Wnioski z weryfikacji (lotnict)'!$B:$B,Rachunkowość!BD$2))</f>
      </c>
      <c r="BE12" s="230">
        <f>IF(INDEX('Wnioski z weryfikacji (lotnict)'!$B:$B,Rachunkowość!BE$2)="","",INDEX('Wnioski z weryfikacji (lotnict)'!$B:$B,Rachunkowość!BE$2))</f>
      </c>
      <c r="BF12" s="230">
        <f>IF(INDEX('Wnioski z weryfikacji (lotnict)'!$B:$B,Rachunkowość!BF$2)="","",INDEX('Wnioski z weryfikacji (lotnict)'!$B:$B,Rachunkowość!BF$2))</f>
      </c>
      <c r="BG12" s="230">
        <f>IF(INDEX('Wnioski z weryfikacji (lotnict)'!$B:$B,Rachunkowość!BG$2)="","",INDEX('Wnioski z weryfikacji (lotnict)'!$B:$B,Rachunkowość!BG$2))</f>
      </c>
      <c r="BH12" s="230">
        <f>IF(INDEX('Wnioski z weryfikacji (lotnict)'!$B:$B,Rachunkowość!BH$2)="","",INDEX('Wnioski z weryfikacji (lotnict)'!$B:$B,Rachunkowość!BH$2))</f>
      </c>
      <c r="BI12" s="230">
        <f>IF(INDEX('Wnioski z weryfikacji (lotnict)'!$B:$B,Rachunkowość!BI$2)="","",INDEX('Wnioski z weryfikacji (lotnict)'!$B:$B,Rachunkowość!BI$2))</f>
      </c>
      <c r="BJ12" s="230">
        <f>IF(INDEX('Wnioski z weryfikacji (lotnict)'!$B:$B,Rachunkowość!DW$2)="","",INDEX('Wnioski z weryfikacji (lotnict)'!$B:$B,Rachunkowość!DW$2))</f>
      </c>
      <c r="BK12" s="230">
        <f>IF(INDEX('Wnioski z weryfikacji (lotnict)'!$B:$B,Rachunkowość!BK$2)="","",INDEX('Wnioski z weryfikacji (lotnict)'!$B:$B,Rachunkowość!BK$2))</f>
      </c>
      <c r="BL12" s="230">
        <f>IF(INDEX('Wnioski z weryfikacji (lotnict)'!$B:$B,Rachunkowość!BL$2)="","",INDEX('Wnioski z weryfikacji (lotnict)'!$B:$B,Rachunkowość!BL$2))</f>
      </c>
      <c r="BM12" s="230">
        <f>IF(INDEX('Wnioski z weryfikacji (lotnict)'!$B:$B,Rachunkowość!BM$2)="","",INDEX('Wnioski z weryfikacji (lotnict)'!$B:$B,Rachunkowość!BM$2))</f>
      </c>
      <c r="BN12" s="230">
        <f>IF(INDEX('Wnioski z weryfikacji (lotnict)'!$B:$B,Rachunkowość!BN$2)="","",INDEX('Wnioski z weryfikacji (lotnict)'!$B:$B,Rachunkowość!BN$2))</f>
      </c>
      <c r="BO12" s="230">
        <f>IF(INDEX('Wnioski z weryfikacji (lotnict)'!$B:$B,Rachunkowość!BO$2)="","",INDEX('Wnioski z weryfikacji (lotnict)'!$B:$B,Rachunkowość!BO$2))</f>
      </c>
      <c r="BP12" s="230">
        <f>IF(INDEX('Wnioski z weryfikacji (lotnict)'!$B:$B,Rachunkowość!BP$2)="","",INDEX('Wnioski z weryfikacji (lotnict)'!$B:$B,Rachunkowość!BP$2))</f>
      </c>
      <c r="BQ12" s="230">
        <f>IF(INDEX('Wnioski z weryfikacji (lotnict)'!$B:$B,Rachunkowość!BQ$2)="","",INDEX('Wnioski z weryfikacji (lotnict)'!$B:$B,Rachunkowość!BQ$2))</f>
      </c>
      <c r="BR12" s="230">
        <f>IF(INDEX('Wnioski z weryfikacji (lotnict)'!$B:$B,Rachunkowość!BR$2)="","",INDEX('Wnioski z weryfikacji (lotnict)'!$B:$B,Rachunkowość!BR$2))</f>
      </c>
      <c r="BS12" s="230">
        <f>IF(INDEX('Wnioski z weryfikacji (lotnict)'!$B:$B,Rachunkowość!BS$2)="","",INDEX('Wnioski z weryfikacji (lotnict)'!$B:$B,Rachunkowość!BS$2))</f>
      </c>
      <c r="BT12" s="230">
        <f>IF(INDEX('Wnioski z weryfikacji (lotnict)'!$B:$B,Rachunkowość!BT$2)="","",INDEX('Wnioski z weryfikacji (lotnict)'!$B:$B,Rachunkowość!BT$2))</f>
      </c>
      <c r="BU12" s="230">
        <f>IF(INDEX('Wnioski z weryfikacji (lotnict)'!$B:$B,Rachunkowość!BU$2)="","",INDEX('Wnioski z weryfikacji (lotnict)'!$B:$B,Rachunkowość!BU$2))</f>
      </c>
      <c r="BV12" s="230">
        <f>IF(INDEX('Wnioski z weryfikacji (lotnict)'!$B:$B,Rachunkowość!BV$2)="","",INDEX('Wnioski z weryfikacji (lotnict)'!$B:$B,Rachunkowość!BV$2))</f>
      </c>
      <c r="BW12" s="230">
        <f>IF(INDEX('Wnioski z weryfikacji (lotnict)'!$B:$B,Rachunkowość!BW$2)="","",INDEX('Wnioski z weryfikacji (lotnict)'!$B:$B,Rachunkowość!BW$2))</f>
      </c>
      <c r="BX12" s="230">
        <f>IF(INDEX('Wnioski z weryfikacji (lotnict)'!$B:$B,Rachunkowość!BX$2)="","",INDEX('Wnioski z weryfikacji (lotnict)'!$B:$B,Rachunkowość!BX$2))</f>
      </c>
      <c r="BY12" s="230">
        <f>IF(INDEX('Wnioski z weryfikacji (lotnict)'!$B:$B,Rachunkowość!BY$2)="","",INDEX('Wnioski z weryfikacji (lotnict)'!$B:$B,Rachunkowość!BY$2))</f>
      </c>
      <c r="BZ12" s="230" t="str">
        <f>IF(INDEX('Wnioski z weryfikacji (lotnict)'!$B:$B,Rachunkowość!BZ$2)="","",INDEX('Wnioski z weryfikacji (lotnict)'!$B:$B,Rachunkowość!BZ$2))</f>
        <v>Jeżeli nie, z powodu.......</v>
      </c>
      <c r="CA12" s="230">
        <f>IF(INDEX('Wnioski z weryfikacji (lotnict)'!$B:$B,Rachunkowość!CA$2)="","",INDEX('Wnioski z weryfikacji (lotnict)'!$B:$B,Rachunkowość!CA$2))</f>
      </c>
      <c r="CB12" s="230" t="str">
        <f>IF(INDEX('Wnioski z weryfikacji (lotnict)'!$B:$B,Rachunkowość!CB$2)="","",INDEX('Wnioski z weryfikacji (lotnict)'!$B:$B,Rachunkowość!CB$2))</f>
        <v>Przeprowadziliśmy weryfikację danych dotyczących emisji gazów cieplarnianych [lub danych dotyczących tonokilometrów] zgłoszonych przez wyżej wspomnianego operatora w jego rocznym raporcie na temat wielkości emisji [lub raporcie dotyczącym tonokilometrów], jak przedstawiono powyżej dla EU ETS. Z przeprowadzonych działań weryfikacyjnych (zob. Załącznik 2) wynika, że dane te są określone należycie.
</v>
      </c>
      <c r="CC12" s="230" t="str">
        <f>IF(INDEX('Wnioski z weryfikacji (lotnict)'!$B:$B,Rachunkowość!CC$2)="","",INDEX('Wnioski z weryfikacji (lotnict)'!$B:$B,Rachunkowość!CC$2))</f>
        <v>Przeprowadziliśmy weryfikację danych dotyczących emisji gazów cieplarnianych [lub danych dotyczących tonokilometrów] zgłoszonych przez wyżej wspomnianego operatora w jego rocznym raporcie na temat wielkości emisji [lub raporcie dotyczącym tonokilometrów] jak przedstawiono powyżej dla EU ETS. Z przeprowadzonych działań weryfikacyjnych (zob. Załącznik 2) wynika, że dane te są określone należycie, z wyjątkiem: </v>
      </c>
      <c r="CD12" s="230" t="str">
        <f>IF(INDEX('Wnioski z weryfikacji (lotnict)'!$B:$B,Rachunkowość!CD$2)="","",INDEX('Wnioski z weryfikacji (lotnict)'!$B:$B,Rachunkowość!CD$2))</f>
        <v>1.</v>
      </c>
      <c r="CE12" s="230" t="str">
        <f>IF(INDEX('Wnioski z weryfikacji (lotnict)'!$B:$B,Rachunkowość!CE$2)="","",INDEX('Wnioski z weryfikacji (lotnict)'!$B:$B,Rachunkowość!CE$2))</f>
        <v>2.</v>
      </c>
      <c r="CF12" s="230" t="str">
        <f>IF(INDEX('Wnioski z weryfikacji (lotnict)'!$B:$B,Rachunkowość!CF$2)="","",INDEX('Wnioski z weryfikacji (lotnict)'!$B:$B,Rachunkowość!CF$2))</f>
        <v>3.</v>
      </c>
      <c r="CG12" s="230">
        <f>IF(INDEX('Wnioski z weryfikacji (lotnict)'!$B:$B,Rachunkowość!CG$2)="","",INDEX('Wnioski z weryfikacji (lotnict)'!$B:$B,Rachunkowość!CG$2))</f>
      </c>
      <c r="CH12" s="230">
        <f>IF(INDEX('Wnioski z weryfikacji (lotnict)'!$B:$B,Rachunkowość!CH$2)="","",INDEX('Wnioski z weryfikacji (lotnict)'!$B:$B,Rachunkowość!CH$2))</f>
      </c>
      <c r="CI12" s="230">
        <f>IF(INDEX('Wnioski z weryfikacji (lotnict)'!$B:$B,Rachunkowość!CI$2)="","",INDEX('Wnioski z weryfikacji (lotnict)'!$B:$B,Rachunkowość!CI$2))</f>
      </c>
      <c r="CJ12" s="230">
        <f>IF(INDEX('Wnioski z weryfikacji (lotnict)'!$B:$B,Rachunkowość!CJ$2)="","",INDEX('Wnioski z weryfikacji (lotnict)'!$B:$B,Rachunkowość!CJ$2))</f>
      </c>
      <c r="CK12" s="230">
        <f>IF(INDEX('Wnioski z weryfikacji (lotnict)'!$B:$B,Rachunkowość!CK$2)="","",INDEX('Wnioski z weryfikacji (lotnict)'!$B:$B,Rachunkowość!CK$2))</f>
      </c>
      <c r="CL12" s="229"/>
      <c r="CM12" s="229"/>
      <c r="CN12" s="230" t="str">
        <f>IF(INDEX('Wnioski z weryfikacji (lotnict)'!$B:$B,Rachunkowość!CN$2)="","",INDEX('Wnioski z weryfikacji (lotnict)'!$B:$B,Rachunkowość!CN$2))</f>
        <v>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dla EU ETS. Z przeprowadzonych działań weryfikacyjnych (zob. załącznik 2) wynika, że danych tych NIE MOŻNA zweryfikować z powodu - &lt;wybrać/niepotrzebne usunąć&gt; 
</v>
      </c>
      <c r="CO12" s="230" t="str">
        <f>IF(INDEX('Wnioski z weryfikacji (lotnict)'!$B:$B,Rachunkowość!CO$2)="","",INDEX('Wnioski z weryfikacji (lotnict)'!$B:$B,Rachunkowość!CO$2))</f>
        <v>- nieusuniętych istotnych nieprawidłowości (pojedynczo lub łącznie)</v>
      </c>
      <c r="CP12" s="230" t="str">
        <f>IF(INDEX('Wnioski z weryfikacji (lotnict)'!$B:$B,Rachunkowość!CP$2)="","",INDEX('Wnioski z weryfikacji (lotnict)'!$B:$B,Rachunkowość!CP$2))</f>
        <v>- nieusuniętych istotnych niezgodności (pojedynczo lub łącznie)</v>
      </c>
      <c r="CQ12" s="230" t="str">
        <f>IF(INDEX('Wnioski z weryfikacji (lotnict)'!$B:$B,Rachunkowość!CQ$2)="","",INDEX('Wnioski z weryfikacji (lotnict)'!$B:$B,Rachunkowość!CQ$2))</f>
        <v>- niepełnych danych lub informacji udostępnionych na potrzeby weryfikacji</v>
      </c>
      <c r="CR12" s="230" t="str">
        <f>IF(INDEX('Wnioski z weryfikacji (lotnict)'!$B:$B,Rachunkowość!CR$2)="","",INDEX('Wnioski z weryfikacji (lotnict)'!$B:$B,Rachunkowość!CR$2))</f>
        <v>- ograniczenia zakresu wskutek braku przejrzystości lub zakresu zatwierdzonego planu monitorowania</v>
      </c>
      <c r="CS12" s="230" t="str">
        <f>IF(INDEX('Wnioski z weryfikacji (lotnict)'!$B:$B,Rachunkowość!CS$2)="","",INDEX('Wnioski z weryfikacji (lotnict)'!$B:$B,Rachunkowość!CS$2))</f>
        <v>- plan monitorowania nie został zatwierdzony przez właściwy organ</v>
      </c>
      <c r="CT12" s="230">
        <f>IF(INDEX('Wnioski z weryfikacji (lotnict)'!$B:$B,Rachunkowość!CT$2)="","",INDEX('Wnioski z weryfikacji (lotnict)'!$B:$B,Rachunkowość!CT$2))</f>
      </c>
      <c r="CU12" s="230">
        <f>IF(INDEX('Wnioski z weryfikacji (lotnict)'!$B:$B,Rachunkowość!CU$2)="","",INDEX('Wnioski z weryfikacji (lotnict)'!$B:$B,Rachunkowość!CU$2))</f>
      </c>
      <c r="CV12" s="230">
        <f>IF(INDEX('Wnioski z weryfikacji (lotnict)'!$B:$B,Rachunkowość!CV$2)="","",INDEX('Wnioski z weryfikacji (lotnict)'!$B:$B,Rachunkowość!CV$2))</f>
      </c>
      <c r="CW12" s="230">
        <f>IF(INDEX('Wnioski z weryfikacji (lotnict)'!$B:$B,Rachunkowość!CW$2)="","",INDEX('Wnioski z weryfikacji (lotnict)'!$B:$B,Rachunkowość!CW$2))</f>
      </c>
      <c r="CX12" s="230">
        <f>IF(INDEX('Wnioski z weryfikacji (lotnict)'!$B:$B,Rachunkowość!CX$2)="","",INDEX('Wnioski z weryfikacji (lotnict)'!$B:$B,Rachunkowość!CX$2))</f>
      </c>
      <c r="CY12" s="230">
        <f>IF(INDEX('Wnioski z weryfikacji (lotnict)'!$B:$B,Rachunkowość!CY$2)="","",INDEX('Wnioski z weryfikacji (lotnict)'!$B:$B,Rachunkowość!CY$2))</f>
      </c>
      <c r="CZ12" s="230">
        <f>IF(INDEX('Wnioski z weryfikacji (lotnict)'!$B:$B,Rachunkowość!CZ$2)="","",INDEX('Wnioski z weryfikacji (lotnict)'!$B:$B,Rachunkowość!CZ$2))</f>
      </c>
      <c r="DA12" s="230">
        <f>IF(INDEX('Wnioski z weryfikacji (lotnict)'!$B:$B,Rachunkowość!DA$2)="","",INDEX('Wnioski z weryfikacji (lotnict)'!$B:$B,Rachunkowość!DA$2))</f>
      </c>
      <c r="DB12" s="230">
        <f>IF(INDEX('Wnioski z weryfikacji (lotnict)'!$B:$B,Rachunkowość!DB$2)="","",INDEX('Wnioski z weryfikacji (lotnict)'!$B:$B,Rachunkowość!DB$2))</f>
      </c>
      <c r="DC12" s="230">
        <f>IF(INDEX('Wnioski z weryfikacji (lotnict)'!$B:$B,Rachunkowość!DC$2)="","",INDEX('Wnioski z weryfikacji (lotnict)'!$B:$B,Rachunkowość!DC$2))</f>
      </c>
      <c r="DD12" s="230">
        <f>IF(INDEX('Wnioski z weryfikacji (lotnict)'!$B:$B,Rachunkowość!DD$2)="","",INDEX('Wnioski z weryfikacji (lotnict)'!$B:$B,Rachunkowość!DD$2))</f>
      </c>
      <c r="DE12" s="230">
        <f>IF(INDEX('Wnioski z weryfikacji (lotnict)'!$B:$B,Rachunkowość!DE$2)="","",INDEX('Wnioski z weryfikacji (lotnict)'!$B:$B,Rachunkowość!DE$2))</f>
      </c>
      <c r="DF12" s="230">
        <f>IF(INDEX('Wnioski z weryfikacji (lotnict)'!$B:$B,Rachunkowość!DF$2)="","",INDEX('Wnioski z weryfikacji (lotnict)'!$B:$B,Rachunkowość!DF$2))</f>
      </c>
      <c r="DG12" s="230">
        <f>IF(INDEX('Wnioski z weryfikacji (lotnict)'!$B:$B,Rachunkowość!DG$2)="","",INDEX('Wnioski z weryfikacji (lotnict)'!$B:$B,Rachunkowość!DG$2))</f>
      </c>
      <c r="DI12" s="160" t="str">
        <f>'Załącznik 1 - niezgodności'!$D$70</f>
        <v>-- wybierz --</v>
      </c>
      <c r="DJ12" s="160" t="str">
        <f>'Załącznik 1 - niezgodności'!$D$71</f>
        <v>-- wybierz --</v>
      </c>
      <c r="DK12" s="160" t="str">
        <f>'Załącznik 1 - niezgodności'!$D$72</f>
        <v>-- wybierz --</v>
      </c>
      <c r="DL12" s="160" t="str">
        <f>'Załącznik 1 - niezgodności'!$D$74</f>
        <v>-- wybierz --</v>
      </c>
      <c r="DM12" s="160" t="str">
        <f>'Załącznik 1 - niezgodności'!$D$75</f>
        <v>-- wybierz --</v>
      </c>
      <c r="DN12" s="234" t="str">
        <f>'Załącznik 1 - niezgodności'!$C$69</f>
        <v>-- wybierz --</v>
      </c>
      <c r="DP12" s="160" t="str">
        <f>'Załącznik 1 - niezgodności'!$D$78</f>
        <v>-- wybierz --</v>
      </c>
      <c r="DQ12" s="160" t="str">
        <f>'Załącznik 1 - niezgodności'!$D$79</f>
        <v>-- wybierz --</v>
      </c>
      <c r="DR12" s="160" t="str">
        <f>'Załącznik 1 - niezgodności'!$D$80</f>
        <v>-- wybierz --</v>
      </c>
      <c r="DS12" s="160" t="str">
        <f>'Załącznik 1 - niezgodności'!$D$82</f>
        <v>-- wybierz --</v>
      </c>
      <c r="DT12" s="160" t="str">
        <f>'Załącznik 1 - niezgodności'!$D$83</f>
        <v>-- wybierz --</v>
      </c>
      <c r="DU12" s="234" t="str">
        <f>'Załącznik 1 - niezgodności'!$C$77</f>
        <v>-- wybierz --</v>
      </c>
      <c r="DW12" s="230">
        <f>IF(INDEX('Wnioski z weryfikacji (lotnict)'!$B:$B,Rachunkowość!DW$2)="","",INDEX('Wnioski z weryfikacji (lotnict)'!$B:$B,Rachunkowość!DW$2))</f>
      </c>
      <c r="DY12" s="230" t="str">
        <f>IF(INDEX('Wnioski z weryfikacji (lotnict)'!$B:$B,Rachunkowość!DY$2)="","",INDEX('Wnioski z weryfikacji (lotnict)'!$B:$B,Rachunkowość!DY$2))</f>
        <v>-- select --</v>
      </c>
      <c r="DZ12" s="230" t="str">
        <f>IF(INDEX('Wnioski z weryfikacji (lotnict)'!$B:$B,Rachunkowość!DZ$2)="","",INDEX('Wnioski z weryfikacji (lotnict)'!$B:$B,Rachunkowość!DZ$2))</f>
        <v>-- select --</v>
      </c>
      <c r="EA12" s="230" t="str">
        <f>IF(INDEX('Wnioski z weryfikacji (lotnict)'!$B:$B,Rachunkowość!EA$2)="","",INDEX('Wnioski z weryfikacji (lotnict)'!$B:$B,Rachunkowość!EA$2))</f>
        <v>Przeprowadziliśmy weryfikację danych dotyczących emisji gazów cieplarnianych zgłoszonych przez wyżej wspomnianego operatora w jego rocznym raporcie na temat wielkości emisji zawierającym łączne dane jak przedstawiono powyżej dla EU ETS i szwajcarskiego ETS. Z przeprowadzonych działań weryfikacyjnych (zob. Załącznik 2) wynika, że dane te są określone należycie.</v>
      </c>
      <c r="EB12" s="230" t="str">
        <f>IF(INDEX('Wnioski z weryfikacji (lotnict)'!$B:$B,Rachunkowość!EB$2)="","",INDEX('Wnioski z weryfikacji (lotnict)'!$B:$B,Rachunkowość!EB$2))</f>
        <v>Przeprowadziliśmy weryfikację danych dotyczących emisji gazów cieplarnianych zgłoszonych przez wyżej wspomnianego operatora w jego rocznym raporcie na temat wielkości emisji zawierającym łączne dane jak przedstawiono powyżej dla EU ETS i szwajcarskiego ETS. Z przeprowadzonych działań weryfikacyjnych (zob. Załącznik 2) wynika, że dane te są określone należycie z wyjątkiem:</v>
      </c>
      <c r="EC12" s="230" t="str">
        <f>IF(INDEX('Wnioski z weryfikacji (lotnict)'!$B:$B,Rachunkowość!EC$2)="","",INDEX('Wnioski z weryfikacji (lotnict)'!$B:$B,Rachunkowość!EC$2))</f>
        <v>1.</v>
      </c>
      <c r="ED12" s="230" t="str">
        <f>IF(INDEX('Wnioski z weryfikacji (lotnict)'!$B:$B,Rachunkowość!ED$2)="","",INDEX('Wnioski z weryfikacji (lotnict)'!$B:$B,Rachunkowość!ED$2))</f>
        <v>2.</v>
      </c>
      <c r="EE12" s="230" t="str">
        <f>IF(INDEX('Wnioski z weryfikacji (lotnict)'!$B:$B,Rachunkowość!EE$2)="","",INDEX('Wnioski z weryfikacji (lotnict)'!$B:$B,Rachunkowość!EE$2))</f>
        <v>3.</v>
      </c>
      <c r="EF12" s="230">
        <f>IF(INDEX('Wnioski z weryfikacji (lotnict)'!$B:$B,Rachunkowość!EF$2)="","",INDEX('Wnioski z weryfikacji (lotnict)'!$B:$B,Rachunkowość!EF$2))</f>
      </c>
      <c r="EG12" s="230">
        <f>IF(INDEX('Wnioski z weryfikacji (lotnict)'!$B:$B,Rachunkowość!EG$2)="","",INDEX('Wnioski z weryfikacji (lotnict)'!$B:$B,Rachunkowość!EG$2))</f>
      </c>
      <c r="EH12" s="230">
        <f>IF(INDEX('Wnioski z weryfikacji (lotnict)'!$B:$B,Rachunkowość!EH$2)="","",INDEX('Wnioski z weryfikacji (lotnict)'!$B:$B,Rachunkowość!EH$2))</f>
      </c>
      <c r="EI12" s="230">
        <f>IF(INDEX('Wnioski z weryfikacji (lotnict)'!$B:$B,Rachunkowość!EI$2)="","",INDEX('Wnioski z weryfikacji (lotnict)'!$B:$B,Rachunkowość!EI$2))</f>
      </c>
      <c r="EJ12" s="230">
        <f>IF(INDEX('Wnioski z weryfikacji (lotnict)'!$B:$B,Rachunkowość!EJ$2)="","",INDEX('Wnioski z weryfikacji (lotnict)'!$B:$B,Rachunkowość!EJ$2))</f>
      </c>
      <c r="EK12" s="230" t="str">
        <f>IF(INDEX('Wnioski z weryfikacji (lotnict)'!$B:$B,Rachunkowość!EK$2)="","",INDEX('Wnioski z weryfikacji (lotnict)'!$B:$B,Rachunkowość!EK$2))</f>
        <v>Przeprowadziliśmy weryfikację danych dotyczących emisji gazów cieplarnianych zgłoszonych przez wyżej wspomnianego operatora w jego rocznym raporcie na temat wielkości emisji zawierającym łączne dane jak przedstawiono powyżej dla EU ETS i szwajcarskiego ETS. Z przeprowadzonych działań weryfikacyjnych (zob. załącznik 2) wynika, że danych tych NIE MOŻNA zweryfikować z powodu - &lt;wybrać/niepotrzebne usunąć&gt;</v>
      </c>
      <c r="EL12" s="230" t="str">
        <f>IF(INDEX('Wnioski z weryfikacji (lotnict)'!$B:$B,Rachunkowość!EL$2)="","",INDEX('Wnioski z weryfikacji (lotnict)'!$B:$B,Rachunkowość!EL$2))</f>
        <v>- nieusuniętych istotnych nieprawidłowości (pojedynczo lub łącznie)</v>
      </c>
      <c r="EM12" s="230" t="str">
        <f>IF(INDEX('Wnioski z weryfikacji (lotnict)'!$B:$B,Rachunkowość!EM$2)="","",INDEX('Wnioski z weryfikacji (lotnict)'!$B:$B,Rachunkowość!EM$2))</f>
        <v>- nieusuniętych istotnych niezgodności (pojedynczo lub łącznie)</v>
      </c>
      <c r="EN12" s="230" t="str">
        <f>IF(INDEX('Wnioski z weryfikacji (lotnict)'!$B:$B,Rachunkowość!EN$2)="","",INDEX('Wnioski z weryfikacji (lotnict)'!$B:$B,Rachunkowość!EN$2))</f>
        <v>- niepełnych danych lub informacji udostępnionych na potrzeby weryfikacji</v>
      </c>
      <c r="EO12" s="230" t="str">
        <f>IF(INDEX('Wnioski z weryfikacji (lotnict)'!$B:$B,Rachunkowość!EO$2)="","",INDEX('Wnioski z weryfikacji (lotnict)'!$B:$B,Rachunkowość!EO$2))</f>
        <v>- ograniczenia zakresu wskutek braku przejrzystości lub zakresu zatwierdzonego planu monitorowania</v>
      </c>
      <c r="EP12" s="230" t="str">
        <f>IF(INDEX('Wnioski z weryfikacji (lotnict)'!$B:$B,Rachunkowość!EP$2)="","",INDEX('Wnioski z weryfikacji (lotnict)'!$B:$B,Rachunkowość!EP$2))</f>
        <v>- plan monitorowania nie został zatwierdzony przez właściwy organ</v>
      </c>
      <c r="EQ12" s="230" t="str">
        <f>IF(INDEX('Wnioski z weryfikacji (lotnict)'!$B:$B,Rachunkowość!EQ$2)="","",INDEX('Wnioski z weryfikacji (lotnict)'!$B:$B,Rachunkowość!EQ$2))</f>
        <v>Przeprowadziliśmy weryfikację danych dotyczących emisji gazów cieplarnianych zgłoszonych przez wyżej wspomnianego operatora w jego rocznym raporcie na temat wielkości emisji jak przedstawiono powyżej dla szwajcarskiego ETS. Z przeprowadzonych działań weryfikacyjnych (zob. Załącznik 2) wynika, że dane te są określone należycie.</v>
      </c>
      <c r="ER12" s="230" t="str">
        <f>IF(INDEX('Wnioski z weryfikacji (lotnict)'!$B:$B,Rachunkowość!ER$2)="","",INDEX('Wnioski z weryfikacji (lotnict)'!$B:$B,Rachunkowość!ER$2))</f>
        <v>Przeprowadziliśmy weryfikację danych dotyczących emisji gazów cieplarnianych zgłoszonych przez wyżej wspomnianego operatora w jego rocznym raporcie na temat wielkości emisji  jak przedstawiono powyżej dla szwajcarskiego ETS. Z przeprowadzonych działań weryfikacyjnych (zob. Załącznik 2) wynika, że dane te są określone należycie z wyjątkiem:</v>
      </c>
      <c r="ES12" s="230" t="str">
        <f>IF(INDEX('Wnioski z weryfikacji (lotnict)'!$B:$B,Rachunkowość!ES$2)="","",INDEX('Wnioski z weryfikacji (lotnict)'!$B:$B,Rachunkowość!ES$2))</f>
        <v>1.</v>
      </c>
      <c r="ET12" s="230" t="str">
        <f>IF(INDEX('Wnioski z weryfikacji (lotnict)'!$B:$B,Rachunkowość!ET$2)="","",INDEX('Wnioski z weryfikacji (lotnict)'!$B:$B,Rachunkowość!ET$2))</f>
        <v>2.</v>
      </c>
      <c r="EU12" s="230" t="str">
        <f>IF(INDEX('Wnioski z weryfikacji (lotnict)'!$B:$B,Rachunkowość!EU$2)="","",INDEX('Wnioski z weryfikacji (lotnict)'!$B:$B,Rachunkowość!EU$2))</f>
        <v>3.</v>
      </c>
      <c r="EV12" s="230">
        <f>IF(INDEX('Wnioski z weryfikacji (lotnict)'!$B:$B,Rachunkowość!EV$2)="","",INDEX('Wnioski z weryfikacji (lotnict)'!$B:$B,Rachunkowość!EV$2))</f>
      </c>
      <c r="EW12" s="230">
        <f>IF(INDEX('Wnioski z weryfikacji (lotnict)'!$B:$B,Rachunkowość!EW$2)="","",INDEX('Wnioski z weryfikacji (lotnict)'!$B:$B,Rachunkowość!EW$2))</f>
      </c>
      <c r="EX12" s="230">
        <f>IF(INDEX('Wnioski z weryfikacji (lotnict)'!$B:$B,Rachunkowość!EX$2)="","",INDEX('Wnioski z weryfikacji (lotnict)'!$B:$B,Rachunkowość!EX$2))</f>
      </c>
      <c r="EY12" s="230">
        <f>IF(INDEX('Wnioski z weryfikacji (lotnict)'!$B:$B,Rachunkowość!EY$2)="","",INDEX('Wnioski z weryfikacji (lotnict)'!$B:$B,Rachunkowość!EY$2))</f>
      </c>
      <c r="EZ12" s="230">
        <f>IF(INDEX('Wnioski z weryfikacji (lotnict)'!$B:$B,Rachunkowość!EZ$2)="","",INDEX('Wnioski z weryfikacji (lotnict)'!$B:$B,Rachunkowość!EZ$2))</f>
      </c>
      <c r="FA12" s="230" t="str">
        <f>IF(INDEX('Wnioski z weryfikacji (lotnict)'!$B:$B,Rachunkowość!FA$2)="","",INDEX('Wnioski z weryfikacji (lotnict)'!$B:$B,Rachunkowość!FA$2))</f>
        <v>Przeprowadziliśmy weryfikację danych dotyczących emisji gazów cieplarnianych zgłoszonych przez wyżej wspomnianego operatora w jego rocznym raporcie na temat wielkości emisji jak przedstawiono powyżej dla szwajcarskiego ETS. Z przeprowadzonych działań weryfikacyjnych (zob. załącznik 2) wynika, że danych tych NIE MOŻNA zweryfikować z powodu - &lt;wybrać/niepotrzebne usunąć&gt;</v>
      </c>
      <c r="FB12" s="230" t="str">
        <f>IF(INDEX('Wnioski z weryfikacji (lotnict)'!$B:$B,Rachunkowość!FB$2)="","",INDEX('Wnioski z weryfikacji (lotnict)'!$B:$B,Rachunkowość!FB$2))</f>
        <v>- nieusuniętych istotnych nieprawidłowości (pojedynczo lub łącznie)</v>
      </c>
      <c r="FC12" s="230" t="str">
        <f>IF(INDEX('Wnioski z weryfikacji (lotnict)'!$B:$B,Rachunkowość!FC$2)="","",INDEX('Wnioski z weryfikacji (lotnict)'!$B:$B,Rachunkowość!FC$2))</f>
        <v>- nieusuniętych istotnych niezgodności (pojedynczo lub łącznie)</v>
      </c>
      <c r="FD12" s="230" t="str">
        <f>IF(INDEX('Wnioski z weryfikacji (lotnict)'!$B:$B,Rachunkowość!FD$2)="","",INDEX('Wnioski z weryfikacji (lotnict)'!$B:$B,Rachunkowość!FD$2))</f>
        <v>- niepełnych danych lub informacji udostępnionych na potrzeby weryfikacji</v>
      </c>
      <c r="FE12" s="230" t="str">
        <f>IF(INDEX('Wnioski z weryfikacji (lotnict)'!$B:$B,Rachunkowość!FE$2)="","",INDEX('Wnioski z weryfikacji (lotnict)'!$B:$B,Rachunkowość!FE$2))</f>
        <v>- ograniczenia zakresu wskutek braku przejrzystości lub zakresu zatwierdzonego planu monitorowania</v>
      </c>
      <c r="FF12" s="230" t="str">
        <f>IF(INDEX('Wnioski z weryfikacji (lotnict)'!$B:$B,Rachunkowość!FF$2)="","",INDEX('Wnioski z weryfikacji (lotnict)'!$B:$B,Rachunkowość!FF$2))</f>
        <v>- plan monitorowania nie został zatwierdzony przez właściwy organ</v>
      </c>
      <c r="FH12" s="230">
        <f>IF(INDEX('Wnioski z weryfikacji (lotnict)'!$B:$B,Rachunkowość!FH$2)="","",INDEX('Wnioski z weryfikacji (lotnict)'!$B:$B,Rachunkowość!FH$2))</f>
      </c>
      <c r="FI12" s="230">
        <f>IF(INDEX('Wnioski z weryfikacji (lotnict)'!$C:$C,Rachunkowość!FI$2)="","",INDEX('Wnioski z weryfikacji (lotnict)'!$C:$C,Rachunkowość!FI$2))</f>
      </c>
      <c r="FJ12" s="230">
        <f>IF(INDEX('Wnioski z weryfikacji (lotnict)'!$C:$C,Rachunkowość!FJ$2)="","",INDEX('Wnioski z weryfikacji (lotnict)'!$C:$C,Rachunkowość!FJ$2))</f>
      </c>
      <c r="FK12" s="230">
        <f>IF(INDEX('Wnioski z weryfikacji (lotnict)'!$C:$C,Rachunkowość!FK$2)="","",INDEX('Wnioski z weryfikacji (lotnict)'!$C:$C,Rachunkowość!FK$2))</f>
      </c>
      <c r="FL12" s="230">
        <f>IF(INDEX('Wnioski z weryfikacji (lotnict)'!$C:$C,Rachunkowość!FL$2)="","",INDEX('Wnioski z weryfikacji (lotnict)'!$C:$C,Rachunkowość!FL$2))</f>
      </c>
      <c r="FM12" s="230">
        <f>IF(INDEX('Wnioski z weryfikacji (lotnict)'!$C:$C,Rachunkowość!FM$2)="","",INDEX('Wnioski z weryfikacji (lotnict)'!$C:$C,Rachunkowość!FM$2))</f>
      </c>
      <c r="FN12" s="230">
        <f>IF(INDEX('Wnioski z weryfikacji (lotnict)'!$C:$C,Rachunkowość!FN$2)="","",INDEX('Wnioski z weryfikacji (lotnict)'!$C:$C,Rachunkowość!FN$2))</f>
      </c>
      <c r="FO12" s="230">
        <f>IF(INDEX('Wnioski z weryfikacji (lotnict)'!$C:$C,Rachunkowość!FO$2)="","",INDEX('Wnioski z weryfikacji (lotnict)'!$C:$C,Rachunkowość!FO$2))</f>
      </c>
      <c r="FP12" s="230">
        <f>IF(INDEX('Wnioski z weryfikacji (lotnict)'!$C:$C,Rachunkowość!FP$2)="","",INDEX('Wnioski z weryfikacji (lotnict)'!$C:$C,Rachunkowość!FP$2))</f>
      </c>
      <c r="FQ12" s="230">
        <f>IF(INDEX('Wnioski z weryfikacji (lotnict)'!$C:$C,Rachunkowość!FQ$2)="","",INDEX('Wnioski z weryfikacji (lotnict)'!$C:$C,Rachunkowość!FQ$2))</f>
      </c>
      <c r="FR12" s="230">
        <f>IF(INDEX('Wnioski z weryfikacji (lotnict)'!$C:$C,Rachunkowość!FR$2)="","",INDEX('Wnioski z weryfikacji (lotnict)'!$C:$C,Rachunkowość!FR$2))</f>
      </c>
      <c r="FS12" s="230">
        <f>IF(INDEX('Wnioski z weryfikacji (lotnict)'!$C:$C,Rachunkowość!FS$2)="","",INDEX('Wnioski z weryfikacji (lotnict)'!$C:$C,Rachunkowość!FS$2))</f>
      </c>
      <c r="FT12" s="230">
        <f>IF(INDEX('Wnioski z weryfikacji (lotnict)'!$C:$C,Rachunkowość!FT$2)="","",INDEX('Wnioski z weryfikacji (lotnict)'!$C:$C,Rachunkowość!FT$2))</f>
      </c>
      <c r="FU12" s="230">
        <f>IF(INDEX('Wnioski z weryfikacji (lotnict)'!$C:$C,Rachunkowość!FU$2)="","",INDEX('Wnioski z weryfikacji (lotnict)'!$C:$C,Rachunkowość!FU$2))</f>
      </c>
      <c r="FV12" s="230">
        <f>IF(INDEX('Wnioski z weryfikacji (lotnict)'!$C:$C,Rachunkowość!FV$2)="","",INDEX('Wnioski z weryfikacji (lotnict)'!$C:$C,Rachunkowość!FV$2))</f>
      </c>
      <c r="FW12" s="230">
        <f>IF(INDEX('Wnioski z weryfikacji (lotnict)'!$C:$C,Rachunkowość!FW$2)="","",INDEX('Wnioski z weryfikacji (lotnict)'!$C:$C,Rachunkowość!FW$2))</f>
      </c>
      <c r="FX12" s="230">
        <f>IF(INDEX('Wnioski z weryfikacji (lotnict)'!$C:$C,Rachunkowość!FX$2)="","",INDEX('Wnioski z weryfikacji (lotnict)'!$C:$C,Rachunkowość!FX$2))</f>
      </c>
      <c r="FY12" s="230">
        <f>IF(INDEX('Wnioski z weryfikacji (lotnict)'!$C:$C,Rachunkowość!FY$2)="","",INDEX('Wnioski z weryfikacji (lotnict)'!$C:$C,Rachunkowość!FY$2))</f>
      </c>
      <c r="FZ12" s="230">
        <f>IF(INDEX('Wnioski z weryfikacji (lotnict)'!$C:$C,Rachunkowość!FZ$2)="","",INDEX('Wnioski z weryfikacji (lotnict)'!$C:$C,Rachunkowość!FZ$2))</f>
      </c>
      <c r="GA12" s="230">
        <f>IF(INDEX('Wnioski z weryfikacji (lotnict)'!$C:$C,Rachunkowość!GA$2)="","",INDEX('Wnioski z weryfikacji (lotnict)'!$C:$C,Rachunkowość!GA$2))</f>
      </c>
      <c r="GB12" s="230">
        <f>IF(INDEX('Wnioski z weryfikacji (lotnict)'!$C:$C,Rachunkowość!GB$2)="","",INDEX('Wnioski z weryfikacji (lotnict)'!$C:$C,Rachunkowość!GB$2))</f>
      </c>
      <c r="GC12" s="230">
        <f>IF(INDEX('Wnioski z weryfikacji (lotnict)'!$C:$C,Rachunkowość!GC$2)="","",INDEX('Wnioski z weryfikacji (lotnict)'!$C:$C,Rachunkowość!GC$2))</f>
      </c>
      <c r="GD12" s="230">
        <f>IF(INDEX('Wnioski z weryfikacji (lotnict)'!$C:$C,Rachunkowość!GD$2)="","",INDEX('Wnioski z weryfikacji (lotnict)'!$C:$C,Rachunkowość!GD$2))</f>
      </c>
      <c r="GE12" s="230">
        <f>IF(INDEX('Wnioski z weryfikacji (lotnict)'!$C:$C,Rachunkowość!GE$2)="","",INDEX('Wnioski z weryfikacji (lotnict)'!$C:$C,Rachunkowość!GE$2))</f>
      </c>
      <c r="GF12" s="230">
        <f>IF(INDEX('Wnioski z weryfikacji (lotnict)'!$C:$C,Rachunkowość!GF$2)="","",INDEX('Wnioski z weryfikacji (lotnict)'!$C:$C,Rachunkowość!GF$2))</f>
      </c>
      <c r="GG12" s="230">
        <f>IF(INDEX('Wnioski z weryfikacji (lotnict)'!$C:$C,Rachunkowość!GG$2)="","",INDEX('Wnioski z weryfikacji (lotnict)'!$C:$C,Rachunkowość!GG$2))</f>
      </c>
      <c r="GH12" s="230">
        <f>IF(INDEX('Wnioski z weryfikacji (lotnict)'!$C:$C,Rachunkowość!GH$2)="","",INDEX('Wnioski z weryfikacji (lotnict)'!$C:$C,Rachunkowość!GH$2))</f>
      </c>
      <c r="GI12" s="230">
        <f>IF(INDEX('Wnioski z weryfikacji (lotnict)'!$C:$C,Rachunkowość!GI$2)="","",INDEX('Wnioski z weryfikacji (lotnict)'!$C:$C,Rachunkowość!GI$2))</f>
      </c>
      <c r="GJ12" s="230">
        <f>IF(INDEX('Wnioski z weryfikacji (lotnict)'!$C:$C,Rachunkowość!GJ$2)="","",INDEX('Wnioski z weryfikacji (lotnict)'!$C:$C,Rachunkowość!GJ$2))</f>
      </c>
      <c r="GK12" s="230">
        <f>IF(INDEX('Wnioski z weryfikacji (lotnict)'!$C:$C,Rachunkowość!GK$2)="","",INDEX('Wnioski z weryfikacji (lotnict)'!$C:$C,Rachunkowość!GK$2))</f>
      </c>
      <c r="GL12" s="230">
        <f>IF(INDEX('Wnioski z weryfikacji (lotnict)'!$C:$C,Rachunkowość!GL$2)="","",INDEX('Wnioski z weryfikacji (lotnict)'!$C:$C,Rachunkowość!GL$2))</f>
      </c>
      <c r="GM12" s="230">
        <f>IF(INDEX('Wnioski z weryfikacji (lotnict)'!$C:$C,Rachunkowość!GM$2)="","",INDEX('Wnioski z weryfikacji (lotnict)'!$C:$C,Rachunkowość!GM$2))</f>
      </c>
      <c r="GN12" s="230">
        <f>IF(INDEX('Wnioski z weryfikacji (lotnict)'!$C:$C,Rachunkowość!GN$2)="","",INDEX('Wnioski z weryfikacji (lotnict)'!$C:$C,Rachunkowość!GN$2))</f>
      </c>
      <c r="GO12" s="230">
        <f>IF(INDEX('Wnioski z weryfikacji (lotnict)'!$C:$C,Rachunkowość!GO$2)="","",INDEX('Wnioski z weryfikacji (lotnict)'!$C:$C,Rachunkowość!GO$2))</f>
      </c>
      <c r="GP12" s="230">
        <f>IF(INDEX('Wnioski z weryfikacji (lotnict)'!$C:$C,Rachunkowość!GP$2)="","",INDEX('Wnioski z weryfikacji (lotnict)'!$C:$C,Rachunkowość!GP$2))</f>
      </c>
      <c r="GQ12" s="230">
        <f>IF(INDEX('Wnioski z weryfikacji (lotnict)'!$C:$C,Rachunkowość!GQ$2)="","",INDEX('Wnioski z weryfikacji (lotnict)'!$C:$C,Rachunkowość!GQ$2))</f>
      </c>
      <c r="GR12" s="230">
        <f>IF(INDEX('Wnioski z weryfikacji (lotnict)'!$C:$C,Rachunkowość!GR$2)="","",INDEX('Wnioski z weryfikacji (lotnict)'!$C:$C,Rachunkowość!GR$2))</f>
      </c>
      <c r="GS12" s="230">
        <f>IF(INDEX('Wnioski z weryfikacji (lotnict)'!$C:$C,Rachunkowość!GS$2)="","",INDEX('Wnioski z weryfikacji (lotnict)'!$C:$C,Rachunkowość!GS$2))</f>
      </c>
    </row>
    <row r="14" spans="2:30" ht="24.75">
      <c r="B14" s="224" t="str">
        <f>Translations!$B$559</f>
        <v>Wnioski z weryfikacji</v>
      </c>
      <c r="X14" s="438" t="s">
        <v>1298</v>
      </c>
      <c r="Y14" s="438" t="s">
        <v>1298</v>
      </c>
      <c r="Z14" s="438" t="s">
        <v>1298</v>
      </c>
      <c r="AA14" s="438" t="s">
        <v>1298</v>
      </c>
      <c r="AB14" s="438" t="s">
        <v>1298</v>
      </c>
      <c r="AC14" s="438" t="s">
        <v>1298</v>
      </c>
      <c r="AD14" s="438" t="s">
        <v>1298</v>
      </c>
    </row>
    <row r="15" spans="2:30" ht="50.25" customHeight="1">
      <c r="B15" s="829" t="str">
        <f>IF(B7="",B10,B5)</f>
        <v>Niepowtarzalny identyfikator: </v>
      </c>
      <c r="C15" s="829" t="str">
        <f>IF(B12="",C5,C10)</f>
        <v>Nazwa prowadzącego instalację: </v>
      </c>
      <c r="D15" s="829" t="str">
        <f>IF(B12="",D5,D10)</f>
        <v>Nazwa instalacji:</v>
      </c>
      <c r="E15" s="829" t="str">
        <f>IF(E7="",E10,E5)</f>
        <v>Rok sprawozdawczy:</v>
      </c>
      <c r="F15" s="840" t="str">
        <f>'Załącznik 1 - niezgodności'!A6</f>
        <v>A.</v>
      </c>
      <c r="G15" s="829" t="str">
        <f>'Załącznik 1 - niezgodności'!C6</f>
        <v>Nieusunięte nieprawidłowości, których nie usunięto przed przekazaniem sprawozdania z weryfikacji</v>
      </c>
      <c r="H15" s="829"/>
      <c r="I15" s="838" t="str">
        <f>'Załącznik 1 - niezgodności'!A18</f>
        <v>B.</v>
      </c>
      <c r="J15" s="829" t="str">
        <f>'Załącznik 1 - niezgodności'!C18</f>
        <v>Nieusunięte niezgodności z zatwierdzonym planem monitorowania</v>
      </c>
      <c r="K15" s="829"/>
      <c r="L15" s="838" t="str">
        <f>'Załącznik 1 - niezgodności'!A31</f>
        <v>C.</v>
      </c>
      <c r="M15" s="829" t="str">
        <f>'Załącznik 1 - niezgodności'!C31</f>
        <v>Nieusunięte niezgodności z MRR zidentyfikowane podczas weryfikacji</v>
      </c>
      <c r="N15" s="829"/>
      <c r="O15" s="838" t="str">
        <f>'Załącznik 1 - niezgodności'!A43</f>
        <v>D.</v>
      </c>
      <c r="P15" s="831" t="str">
        <f>'Załącznik 1 - niezgodności'!C43</f>
        <v>Ewentualne zalecane ulepszenia </v>
      </c>
      <c r="Q15" s="838" t="str">
        <f>'Załącznik 1 - niezgodności'!A55</f>
        <v>E.</v>
      </c>
      <c r="R15" s="831" t="str">
        <f>'Załącznik 1 - niezgodności'!C55</f>
        <v>Niezgodności z poprzedniego roku, które NIE zostały usunięte.
Nie trzeba w tym miejscu podawać usuniętych niezgodności z poprzedniego roku, które zgłoszono we wcześniejszym sprawozdaniu z weryfikacji.</v>
      </c>
      <c r="S15" s="831" t="str">
        <f>'Załącznik 3 - Zmiany'!A6</f>
        <v>A) które właściwy organ zatwierdził, a których NIE uwzględniono w ponownie wydanym zezwoleniu/planie monitorowania w momencie zakończenia weryfikacji</v>
      </c>
      <c r="T15" s="831"/>
      <c r="U15" s="831" t="str">
        <f>'Załącznik 3 - Zmiany'!A20</f>
        <v>B) które weryfikator zidentyfikował, a które NIE zostały zgłoszone do dnia 31 grudnia danego roku sprawozdawczego</v>
      </c>
      <c r="V15" s="831"/>
      <c r="W15" s="446" t="str">
        <f>Translations!$B$520</f>
        <v>System:</v>
      </c>
      <c r="X15" s="838" t="str">
        <f>F15&amp;$W$15</f>
        <v>A.System:</v>
      </c>
      <c r="Y15" s="838" t="str">
        <f>I15&amp;$W$15</f>
        <v>B.System:</v>
      </c>
      <c r="Z15" s="838" t="str">
        <f>L15&amp;$W$15</f>
        <v>C.System:</v>
      </c>
      <c r="AA15" s="838" t="str">
        <f>O15&amp;$W$15</f>
        <v>D.System:</v>
      </c>
      <c r="AB15" s="838" t="str">
        <f>Q15&amp;$W$15</f>
        <v>E.System:</v>
      </c>
      <c r="AC15" s="838" t="str">
        <f>$W$15&amp;" "&amp;LEFT(S15,2)</f>
        <v>System: A)</v>
      </c>
      <c r="AD15" s="838" t="str">
        <f>$W$15&amp;" "&amp;LEFT(U15,2)</f>
        <v>System: B)</v>
      </c>
    </row>
    <row r="16" spans="2:104" ht="12.75">
      <c r="B16" s="829"/>
      <c r="C16" s="829"/>
      <c r="D16" s="829"/>
      <c r="E16" s="829"/>
      <c r="F16" s="840"/>
      <c r="G16" s="229"/>
      <c r="H16" s="227" t="str">
        <f>'Załącznik 1 - niezgodności'!D6</f>
        <v>Istotne?</v>
      </c>
      <c r="I16" s="839"/>
      <c r="J16" s="229"/>
      <c r="K16" s="227" t="str">
        <f>'Załącznik 1 - niezgodności'!D19</f>
        <v>Istotne?</v>
      </c>
      <c r="L16" s="839"/>
      <c r="M16" s="229"/>
      <c r="N16" s="227" t="str">
        <f>'Załącznik 1 - niezgodności'!D31</f>
        <v>Istotne?</v>
      </c>
      <c r="O16" s="839"/>
      <c r="P16" s="841"/>
      <c r="Q16" s="839"/>
      <c r="R16" s="841"/>
      <c r="S16" s="841"/>
      <c r="T16" s="841"/>
      <c r="U16" s="841"/>
      <c r="V16" s="841"/>
      <c r="X16" s="839"/>
      <c r="Y16" s="839"/>
      <c r="Z16" s="839"/>
      <c r="AA16" s="839"/>
      <c r="AB16" s="839"/>
      <c r="AC16" s="839"/>
      <c r="AD16" s="839"/>
      <c r="CZ16" s="47"/>
    </row>
    <row r="17" spans="1:104" ht="12.75">
      <c r="A17" s="36"/>
      <c r="B17" s="239">
        <f>IF(B7="",B12,B7)</f>
      </c>
      <c r="C17" s="239">
        <f>IF(C7="",C12,C7)</f>
      </c>
      <c r="D17" s="239">
        <f>IF(D7="",D12,D7)</f>
      </c>
      <c r="E17" s="239">
        <f>IF(E7="",E12,E7)</f>
      </c>
      <c r="F17" s="161" t="str">
        <f>'Załącznik 1 - niezgodności'!A7</f>
        <v>A1</v>
      </c>
      <c r="G17" s="157">
        <f>IF('Załącznik 1 - niezgodności'!C7="","",'Załącznik 1 - niezgodności'!C7)</f>
      </c>
      <c r="H17" s="162" t="str">
        <f>'Załącznik 1 - niezgodności'!D7</f>
        <v>-- wybierz --</v>
      </c>
      <c r="I17" s="161" t="str">
        <f>'Załącznik 1 - niezgodności'!A20</f>
        <v>B1</v>
      </c>
      <c r="J17" s="157">
        <f>IF('Załącznik 1 - niezgodności'!C20="","",'Załącznik 1 - niezgodności'!C20)</f>
      </c>
      <c r="K17" s="162" t="str">
        <f>'Załącznik 1 - niezgodności'!D20</f>
        <v>-- wybierz --</v>
      </c>
      <c r="L17" s="161" t="str">
        <f>'Załącznik 1 - niezgodności'!A32</f>
        <v>C1</v>
      </c>
      <c r="M17" s="157">
        <f>IF('Załącznik 1 - niezgodności'!C32="","",'Załącznik 1 - niezgodności'!C32)</f>
      </c>
      <c r="N17" s="162" t="str">
        <f>'Załącznik 1 - niezgodności'!D32</f>
        <v>-- wybierz --</v>
      </c>
      <c r="O17" s="161" t="str">
        <f>'Załącznik 1 - niezgodności'!A44</f>
        <v>D1</v>
      </c>
      <c r="P17" s="157">
        <f>IF('Załącznik 1 - niezgodności'!C44="","",'Załącznik 1 - niezgodności'!C44)</f>
      </c>
      <c r="Q17" s="161" t="str">
        <f>'Załącznik 1 - niezgodności'!A56</f>
        <v>E1</v>
      </c>
      <c r="R17" s="163">
        <f>IF('Załącznik 1 - niezgodności'!C56="","",'Załącznik 1 - niezgodności'!C56)</f>
      </c>
      <c r="S17" s="164">
        <f>'Załącznik 3 - Zmiany'!A8</f>
        <v>1</v>
      </c>
      <c r="T17" s="157">
        <f>IF('Załącznik 3 - Zmiany'!C8="","",'Załącznik 3 - Zmiany'!C8)</f>
      </c>
      <c r="U17" s="164">
        <f>'Załącznik 3 - Zmiany'!A22</f>
        <v>1</v>
      </c>
      <c r="V17" s="157">
        <f>IF('Załącznik 3 - Zmiany'!C22="","",'Załącznik 3 - Zmiany'!C22)</f>
      </c>
      <c r="X17" s="157" t="str">
        <f>IF('Załącznik 1 - niezgodności'!B7="","",'Załącznik 1 - niezgodności'!B7)</f>
        <v>-- wybierz --</v>
      </c>
      <c r="Y17" s="157" t="str">
        <f>IF('Załącznik 1 - niezgodności'!B20="","",'Załącznik 1 - niezgodności'!B20)</f>
        <v>-- wybierz --</v>
      </c>
      <c r="Z17" s="157" t="str">
        <f>IF('Załącznik 1 - niezgodności'!B32="","",'Załącznik 1 - niezgodności'!B32)</f>
        <v>-- wybierz --</v>
      </c>
      <c r="AA17" s="157" t="str">
        <f>IF('Załącznik 1 - niezgodności'!B44="","",'Załącznik 1 - niezgodności'!B44)</f>
        <v>-- wybierz --</v>
      </c>
      <c r="AB17" s="163" t="str">
        <f>IF('Załącznik 1 - niezgodności'!B56="","",'Załącznik 1 - niezgodności'!B56)</f>
        <v>-- wybierz --</v>
      </c>
      <c r="AC17" s="157" t="str">
        <f>IF('Załącznik 3 - Zmiany'!B8="","",'Załącznik 3 - Zmiany'!B8)</f>
        <v>-- wybierz --</v>
      </c>
      <c r="AD17" s="157" t="str">
        <f>IF('Załącznik 3 - Zmiany'!B22="","",'Załącznik 3 - Zmiany'!B22)</f>
        <v>-- wybierz --</v>
      </c>
      <c r="CZ17" s="47"/>
    </row>
    <row r="18" spans="2:30" ht="12.75">
      <c r="B18" s="239">
        <f>B17</f>
      </c>
      <c r="C18" s="239">
        <f aca="true" t="shared" si="8" ref="C18:E26">C17</f>
      </c>
      <c r="D18" s="239">
        <f t="shared" si="8"/>
      </c>
      <c r="E18" s="239">
        <f t="shared" si="8"/>
      </c>
      <c r="F18" s="161" t="str">
        <f>'Załącznik 1 - niezgodności'!A8</f>
        <v>A2</v>
      </c>
      <c r="G18" s="157">
        <f>IF('Załącznik 1 - niezgodności'!C8="","",'Załącznik 1 - niezgodności'!C8)</f>
      </c>
      <c r="H18" s="162" t="str">
        <f>'Załącznik 1 - niezgodności'!D8</f>
        <v>-- wybierz --</v>
      </c>
      <c r="I18" s="161" t="str">
        <f>'Załącznik 1 - niezgodności'!A21</f>
        <v>B2</v>
      </c>
      <c r="J18" s="157">
        <f>IF('Załącznik 1 - niezgodności'!C21="","",'Załącznik 1 - niezgodności'!C21)</f>
      </c>
      <c r="K18" s="162" t="str">
        <f>'Załącznik 1 - niezgodności'!D21</f>
        <v>-- wybierz --</v>
      </c>
      <c r="L18" s="161" t="str">
        <f>'Załącznik 1 - niezgodności'!A33</f>
        <v>C2</v>
      </c>
      <c r="M18" s="157">
        <f>IF('Załącznik 1 - niezgodności'!C33="","",'Załącznik 1 - niezgodności'!C33)</f>
      </c>
      <c r="N18" s="162" t="str">
        <f>'Załącznik 1 - niezgodności'!D33</f>
        <v>-- wybierz --</v>
      </c>
      <c r="O18" s="161" t="str">
        <f>'Załącznik 1 - niezgodności'!A45</f>
        <v>D2</v>
      </c>
      <c r="P18" s="157">
        <f>IF('Załącznik 1 - niezgodności'!C45="","",'Załącznik 1 - niezgodności'!C45)</f>
      </c>
      <c r="Q18" s="161" t="str">
        <f>'Załącznik 1 - niezgodności'!A57</f>
        <v>E2</v>
      </c>
      <c r="R18" s="163">
        <f>IF('Załącznik 1 - niezgodności'!C57="","",'Załącznik 1 - niezgodności'!C57)</f>
      </c>
      <c r="S18" s="164">
        <f>'Załącznik 3 - Zmiany'!A9</f>
        <v>2</v>
      </c>
      <c r="T18" s="157">
        <f>IF('Załącznik 3 - Zmiany'!C9="","",'Załącznik 3 - Zmiany'!C9)</f>
      </c>
      <c r="U18" s="164">
        <f>'Załącznik 3 - Zmiany'!A23</f>
        <v>2</v>
      </c>
      <c r="V18" s="157">
        <f>IF('Załącznik 3 - Zmiany'!C23="","",'Załącznik 3 - Zmiany'!C23)</f>
      </c>
      <c r="X18" s="157" t="str">
        <f>IF('Załącznik 1 - niezgodności'!B8="","",'Załącznik 1 - niezgodności'!B8)</f>
        <v>-- wybierz --</v>
      </c>
      <c r="Y18" s="157" t="str">
        <f>IF('Załącznik 1 - niezgodności'!B21="","",'Załącznik 1 - niezgodności'!B21)</f>
        <v>-- wybierz --</v>
      </c>
      <c r="Z18" s="157" t="str">
        <f>IF('Załącznik 1 - niezgodności'!B33="","",'Załącznik 1 - niezgodności'!B33)</f>
        <v>-- wybierz --</v>
      </c>
      <c r="AA18" s="157" t="str">
        <f>IF('Załącznik 1 - niezgodności'!B45="","",'Załącznik 1 - niezgodności'!B45)</f>
        <v>-- wybierz --</v>
      </c>
      <c r="AB18" s="163" t="str">
        <f>IF('Załącznik 1 - niezgodności'!B57="","",'Załącznik 1 - niezgodności'!B57)</f>
        <v>-- wybierz --</v>
      </c>
      <c r="AC18" s="157" t="str">
        <f>IF('Załącznik 3 - Zmiany'!B9="","",'Załącznik 3 - Zmiany'!B9)</f>
        <v>-- wybierz --</v>
      </c>
      <c r="AD18" s="157" t="str">
        <f>IF('Załącznik 3 - Zmiany'!B23="","",'Załącznik 3 - Zmiany'!B23)</f>
        <v>-- wybierz --</v>
      </c>
    </row>
    <row r="19" spans="2:30" ht="12.75">
      <c r="B19" s="239">
        <f aca="true" t="shared" si="9" ref="B19:B26">B18</f>
      </c>
      <c r="C19" s="239">
        <f t="shared" si="8"/>
      </c>
      <c r="D19" s="239">
        <f t="shared" si="8"/>
      </c>
      <c r="E19" s="239">
        <f t="shared" si="8"/>
      </c>
      <c r="F19" s="161" t="str">
        <f>'Załącznik 1 - niezgodności'!A9</f>
        <v>A3</v>
      </c>
      <c r="G19" s="157">
        <f>IF('Załącznik 1 - niezgodności'!C9="","",'Załącznik 1 - niezgodności'!C9)</f>
      </c>
      <c r="H19" s="162" t="str">
        <f>'Załącznik 1 - niezgodności'!D9</f>
        <v>-- wybierz --</v>
      </c>
      <c r="I19" s="161" t="str">
        <f>'Załącznik 1 - niezgodności'!A22</f>
        <v>B3</v>
      </c>
      <c r="J19" s="157">
        <f>IF('Załącznik 1 - niezgodności'!C22="","",'Załącznik 1 - niezgodności'!C22)</f>
      </c>
      <c r="K19" s="162" t="str">
        <f>'Załącznik 1 - niezgodności'!D22</f>
        <v>-- wybierz --</v>
      </c>
      <c r="L19" s="161" t="str">
        <f>'Załącznik 1 - niezgodności'!A34</f>
        <v>C3</v>
      </c>
      <c r="M19" s="157">
        <f>IF('Załącznik 1 - niezgodności'!C34="","",'Załącznik 1 - niezgodności'!C34)</f>
      </c>
      <c r="N19" s="162" t="str">
        <f>'Załącznik 1 - niezgodności'!D34</f>
        <v>-- wybierz --</v>
      </c>
      <c r="O19" s="161" t="str">
        <f>'Załącznik 1 - niezgodności'!A46</f>
        <v>D3</v>
      </c>
      <c r="P19" s="157">
        <f>IF('Załącznik 1 - niezgodności'!C46="","",'Załącznik 1 - niezgodności'!C46)</f>
      </c>
      <c r="Q19" s="161" t="str">
        <f>'Załącznik 1 - niezgodności'!A58</f>
        <v>E3</v>
      </c>
      <c r="R19" s="163">
        <f>IF('Załącznik 1 - niezgodności'!C58="","",'Załącznik 1 - niezgodności'!C58)</f>
      </c>
      <c r="S19" s="164">
        <f>'Załącznik 3 - Zmiany'!A10</f>
        <v>3</v>
      </c>
      <c r="T19" s="157">
        <f>IF('Załącznik 3 - Zmiany'!C10="","",'Załącznik 3 - Zmiany'!C10)</f>
      </c>
      <c r="U19" s="164">
        <f>'Załącznik 3 - Zmiany'!A24</f>
        <v>3</v>
      </c>
      <c r="V19" s="157">
        <f>IF('Załącznik 3 - Zmiany'!C24="","",'Załącznik 3 - Zmiany'!C24)</f>
      </c>
      <c r="X19" s="157" t="str">
        <f>IF('Załącznik 1 - niezgodności'!B9="","",'Załącznik 1 - niezgodności'!B9)</f>
        <v>-- wybierz --</v>
      </c>
      <c r="Y19" s="157" t="str">
        <f>IF('Załącznik 1 - niezgodności'!B22="","",'Załącznik 1 - niezgodności'!B22)</f>
        <v>-- wybierz --</v>
      </c>
      <c r="Z19" s="157" t="str">
        <f>IF('Załącznik 1 - niezgodności'!B34="","",'Załącznik 1 - niezgodności'!B34)</f>
        <v>-- wybierz --</v>
      </c>
      <c r="AA19" s="157" t="str">
        <f>IF('Załącznik 1 - niezgodności'!B46="","",'Załącznik 1 - niezgodności'!B46)</f>
        <v>-- wybierz --</v>
      </c>
      <c r="AB19" s="163" t="str">
        <f>IF('Załącznik 1 - niezgodności'!B58="","",'Załącznik 1 - niezgodności'!B58)</f>
        <v>-- wybierz --</v>
      </c>
      <c r="AC19" s="157" t="str">
        <f>IF('Załącznik 3 - Zmiany'!B10="","",'Załącznik 3 - Zmiany'!B10)</f>
        <v>-- wybierz --</v>
      </c>
      <c r="AD19" s="157" t="str">
        <f>IF('Załącznik 3 - Zmiany'!B24="","",'Załącznik 3 - Zmiany'!B24)</f>
        <v>-- wybierz --</v>
      </c>
    </row>
    <row r="20" spans="2:30" ht="12.75">
      <c r="B20" s="239">
        <f t="shared" si="9"/>
      </c>
      <c r="C20" s="239">
        <f t="shared" si="8"/>
      </c>
      <c r="D20" s="239">
        <f t="shared" si="8"/>
      </c>
      <c r="E20" s="239">
        <f t="shared" si="8"/>
      </c>
      <c r="F20" s="161" t="str">
        <f>'Załącznik 1 - niezgodności'!A10</f>
        <v>A4</v>
      </c>
      <c r="G20" s="157">
        <f>IF('Załącznik 1 - niezgodności'!C10="","",'Załącznik 1 - niezgodności'!C10)</f>
      </c>
      <c r="H20" s="162" t="str">
        <f>'Załącznik 1 - niezgodności'!D10</f>
        <v>-- wybierz --</v>
      </c>
      <c r="I20" s="161" t="str">
        <f>'Załącznik 1 - niezgodności'!A23</f>
        <v>B4</v>
      </c>
      <c r="J20" s="157">
        <f>IF('Załącznik 1 - niezgodności'!C23="","",'Załącznik 1 - niezgodności'!C23)</f>
      </c>
      <c r="K20" s="162" t="str">
        <f>'Załącznik 1 - niezgodności'!D23</f>
        <v>-- wybierz --</v>
      </c>
      <c r="L20" s="161" t="str">
        <f>'Załącznik 1 - niezgodności'!A35</f>
        <v>C4</v>
      </c>
      <c r="M20" s="157">
        <f>IF('Załącznik 1 - niezgodności'!C35="","",'Załącznik 1 - niezgodności'!C35)</f>
      </c>
      <c r="N20" s="162" t="str">
        <f>'Załącznik 1 - niezgodności'!D35</f>
        <v>-- wybierz --</v>
      </c>
      <c r="O20" s="161" t="str">
        <f>'Załącznik 1 - niezgodności'!A47</f>
        <v>D4</v>
      </c>
      <c r="P20" s="157">
        <f>IF('Załącznik 1 - niezgodności'!C47="","",'Załącznik 1 - niezgodności'!C47)</f>
      </c>
      <c r="Q20" s="161" t="str">
        <f>'Załącznik 1 - niezgodności'!A59</f>
        <v>E4</v>
      </c>
      <c r="R20" s="163">
        <f>IF('Załącznik 1 - niezgodności'!C59="","",'Załącznik 1 - niezgodności'!C59)</f>
      </c>
      <c r="S20" s="164">
        <f>'Załącznik 3 - Zmiany'!A11</f>
        <v>4</v>
      </c>
      <c r="T20" s="157">
        <f>IF('Załącznik 3 - Zmiany'!C11="","",'Załącznik 3 - Zmiany'!C11)</f>
      </c>
      <c r="U20" s="164">
        <f>'Załącznik 3 - Zmiany'!A25</f>
        <v>4</v>
      </c>
      <c r="V20" s="157">
        <f>IF('Załącznik 3 - Zmiany'!C25="","",'Załącznik 3 - Zmiany'!C25)</f>
      </c>
      <c r="X20" s="157" t="str">
        <f>IF('Załącznik 1 - niezgodności'!B10="","",'Załącznik 1 - niezgodności'!B10)</f>
        <v>-- wybierz --</v>
      </c>
      <c r="Y20" s="157" t="str">
        <f>IF('Załącznik 1 - niezgodności'!B23="","",'Załącznik 1 - niezgodności'!B23)</f>
        <v>-- wybierz --</v>
      </c>
      <c r="Z20" s="157" t="str">
        <f>IF('Załącznik 1 - niezgodności'!B35="","",'Załącznik 1 - niezgodności'!B35)</f>
        <v>-- wybierz --</v>
      </c>
      <c r="AA20" s="157" t="str">
        <f>IF('Załącznik 1 - niezgodności'!B47="","",'Załącznik 1 - niezgodności'!B47)</f>
        <v>-- wybierz --</v>
      </c>
      <c r="AB20" s="163" t="str">
        <f>IF('Załącznik 1 - niezgodności'!B59="","",'Załącznik 1 - niezgodności'!B59)</f>
        <v>-- wybierz --</v>
      </c>
      <c r="AC20" s="157" t="str">
        <f>IF('Załącznik 3 - Zmiany'!B11="","",'Załącznik 3 - Zmiany'!B11)</f>
        <v>-- wybierz --</v>
      </c>
      <c r="AD20" s="157" t="str">
        <f>IF('Załącznik 3 - Zmiany'!B25="","",'Załącznik 3 - Zmiany'!B25)</f>
        <v>-- wybierz --</v>
      </c>
    </row>
    <row r="21" spans="2:30" ht="12.75">
      <c r="B21" s="239">
        <f t="shared" si="9"/>
      </c>
      <c r="C21" s="239">
        <f t="shared" si="8"/>
      </c>
      <c r="D21" s="239">
        <f t="shared" si="8"/>
      </c>
      <c r="E21" s="239">
        <f t="shared" si="8"/>
      </c>
      <c r="F21" s="161" t="str">
        <f>'Załącznik 1 - niezgodności'!A11</f>
        <v>A5</v>
      </c>
      <c r="G21" s="157">
        <f>IF('Załącznik 1 - niezgodności'!C11="","",'Załącznik 1 - niezgodności'!C11)</f>
      </c>
      <c r="H21" s="162" t="str">
        <f>'Załącznik 1 - niezgodności'!D11</f>
        <v>-- wybierz --</v>
      </c>
      <c r="I21" s="161" t="str">
        <f>'Załącznik 1 - niezgodności'!A24</f>
        <v>B5</v>
      </c>
      <c r="J21" s="157">
        <f>IF('Załącznik 1 - niezgodności'!C24="","",'Załącznik 1 - niezgodności'!C24)</f>
      </c>
      <c r="K21" s="162" t="str">
        <f>'Załącznik 1 - niezgodności'!D24</f>
        <v>-- wybierz --</v>
      </c>
      <c r="L21" s="161" t="str">
        <f>'Załącznik 1 - niezgodności'!A36</f>
        <v>C5</v>
      </c>
      <c r="M21" s="157">
        <f>IF('Załącznik 1 - niezgodności'!C36="","",'Załącznik 1 - niezgodności'!C36)</f>
      </c>
      <c r="N21" s="162" t="str">
        <f>'Załącznik 1 - niezgodności'!D36</f>
        <v>-- wybierz --</v>
      </c>
      <c r="O21" s="161" t="str">
        <f>'Załącznik 1 - niezgodności'!A48</f>
        <v>D5</v>
      </c>
      <c r="P21" s="157">
        <f>IF('Załącznik 1 - niezgodności'!C48="","",'Załącznik 1 - niezgodności'!C48)</f>
      </c>
      <c r="Q21" s="161" t="str">
        <f>'Załącznik 1 - niezgodności'!A60</f>
        <v>E5</v>
      </c>
      <c r="R21" s="163">
        <f>IF('Załącznik 1 - niezgodności'!C60="","",'Załącznik 1 - niezgodności'!C60)</f>
      </c>
      <c r="S21" s="164">
        <f>'Załącznik 3 - Zmiany'!A12</f>
        <v>5</v>
      </c>
      <c r="T21" s="157">
        <f>IF('Załącznik 3 - Zmiany'!C12="","",'Załącznik 3 - Zmiany'!C12)</f>
      </c>
      <c r="U21" s="164">
        <f>'Załącznik 3 - Zmiany'!A26</f>
        <v>5</v>
      </c>
      <c r="V21" s="157">
        <f>IF('Załącznik 3 - Zmiany'!C26="","",'Załącznik 3 - Zmiany'!C26)</f>
      </c>
      <c r="X21" s="157" t="str">
        <f>IF('Załącznik 1 - niezgodności'!B11="","",'Załącznik 1 - niezgodności'!B11)</f>
        <v>-- wybierz --</v>
      </c>
      <c r="Y21" s="157" t="str">
        <f>IF('Załącznik 1 - niezgodności'!B24="","",'Załącznik 1 - niezgodności'!B24)</f>
        <v>-- wybierz --</v>
      </c>
      <c r="Z21" s="157" t="str">
        <f>IF('Załącznik 1 - niezgodności'!B36="","",'Załącznik 1 - niezgodności'!B36)</f>
        <v>-- wybierz --</v>
      </c>
      <c r="AA21" s="157" t="str">
        <f>IF('Załącznik 1 - niezgodności'!B48="","",'Załącznik 1 - niezgodności'!B48)</f>
        <v>-- wybierz --</v>
      </c>
      <c r="AB21" s="163" t="str">
        <f>IF('Załącznik 1 - niezgodności'!B60="","",'Załącznik 1 - niezgodności'!B60)</f>
        <v>-- wybierz --</v>
      </c>
      <c r="AC21" s="157" t="str">
        <f>IF('Załącznik 3 - Zmiany'!B12="","",'Załącznik 3 - Zmiany'!B12)</f>
        <v>-- wybierz --</v>
      </c>
      <c r="AD21" s="157" t="str">
        <f>IF('Załącznik 3 - Zmiany'!B26="","",'Załącznik 3 - Zmiany'!B26)</f>
        <v>-- wybierz --</v>
      </c>
    </row>
    <row r="22" spans="2:30" ht="12.75">
      <c r="B22" s="239">
        <f t="shared" si="9"/>
      </c>
      <c r="C22" s="239">
        <f t="shared" si="8"/>
      </c>
      <c r="D22" s="239">
        <f t="shared" si="8"/>
      </c>
      <c r="E22" s="239">
        <f t="shared" si="8"/>
      </c>
      <c r="F22" s="161" t="str">
        <f>'Załącznik 1 - niezgodności'!A12</f>
        <v>A6</v>
      </c>
      <c r="G22" s="157">
        <f>IF('Załącznik 1 - niezgodności'!C12="","",'Załącznik 1 - niezgodności'!C12)</f>
      </c>
      <c r="H22" s="162" t="str">
        <f>'Załącznik 1 - niezgodności'!D12</f>
        <v>-- wybierz --</v>
      </c>
      <c r="I22" s="161" t="str">
        <f>'Załącznik 1 - niezgodności'!A25</f>
        <v>B6</v>
      </c>
      <c r="J22" s="157">
        <f>IF('Załącznik 1 - niezgodności'!C25="","",'Załącznik 1 - niezgodności'!C25)</f>
      </c>
      <c r="K22" s="162" t="str">
        <f>'Załącznik 1 - niezgodności'!D25</f>
        <v>-- wybierz --</v>
      </c>
      <c r="L22" s="161" t="str">
        <f>'Załącznik 1 - niezgodności'!A37</f>
        <v>C6</v>
      </c>
      <c r="M22" s="157">
        <f>IF('Załącznik 1 - niezgodności'!C37="","",'Załącznik 1 - niezgodności'!C37)</f>
      </c>
      <c r="N22" s="162" t="str">
        <f>'Załącznik 1 - niezgodności'!D37</f>
        <v>-- wybierz --</v>
      </c>
      <c r="O22" s="161" t="str">
        <f>'Załącznik 1 - niezgodności'!A49</f>
        <v>D6</v>
      </c>
      <c r="P22" s="157">
        <f>IF('Załącznik 1 - niezgodności'!C49="","",'Załącznik 1 - niezgodności'!C49)</f>
      </c>
      <c r="Q22" s="161" t="str">
        <f>'Załącznik 1 - niezgodności'!A61</f>
        <v>E6</v>
      </c>
      <c r="R22" s="163">
        <f>IF('Załącznik 1 - niezgodności'!C61="","",'Załącznik 1 - niezgodności'!C61)</f>
      </c>
      <c r="S22" s="164">
        <f>'Załącznik 3 - Zmiany'!A13</f>
        <v>6</v>
      </c>
      <c r="T22" s="157">
        <f>IF('Załącznik 3 - Zmiany'!C13="","",'Załącznik 3 - Zmiany'!C13)</f>
      </c>
      <c r="U22" s="164">
        <f>'Załącznik 3 - Zmiany'!A27</f>
        <v>6</v>
      </c>
      <c r="V22" s="157">
        <f>IF('Załącznik 3 - Zmiany'!C27="","",'Załącznik 3 - Zmiany'!C27)</f>
      </c>
      <c r="X22" s="157" t="str">
        <f>IF('Załącznik 1 - niezgodności'!B12="","",'Załącznik 1 - niezgodności'!B12)</f>
        <v>-- wybierz --</v>
      </c>
      <c r="Y22" s="157" t="str">
        <f>IF('Załącznik 1 - niezgodności'!B25="","",'Załącznik 1 - niezgodności'!B25)</f>
        <v>-- wybierz --</v>
      </c>
      <c r="Z22" s="157" t="str">
        <f>IF('Załącznik 1 - niezgodności'!B37="","",'Załącznik 1 - niezgodności'!B37)</f>
        <v>-- wybierz --</v>
      </c>
      <c r="AA22" s="157" t="str">
        <f>IF('Załącznik 1 - niezgodności'!B49="","",'Załącznik 1 - niezgodności'!B49)</f>
        <v>-- wybierz --</v>
      </c>
      <c r="AB22" s="163" t="str">
        <f>IF('Załącznik 1 - niezgodności'!B61="","",'Załącznik 1 - niezgodności'!B61)</f>
        <v>-- wybierz --</v>
      </c>
      <c r="AC22" s="157" t="str">
        <f>IF('Załącznik 3 - Zmiany'!B13="","",'Załącznik 3 - Zmiany'!B13)</f>
        <v>-- wybierz --</v>
      </c>
      <c r="AD22" s="157" t="str">
        <f>IF('Załącznik 3 - Zmiany'!B27="","",'Załącznik 3 - Zmiany'!B27)</f>
        <v>-- wybierz --</v>
      </c>
    </row>
    <row r="23" spans="2:30" ht="12.75">
      <c r="B23" s="239">
        <f t="shared" si="9"/>
      </c>
      <c r="C23" s="239">
        <f t="shared" si="8"/>
      </c>
      <c r="D23" s="239">
        <f t="shared" si="8"/>
      </c>
      <c r="E23" s="239">
        <f t="shared" si="8"/>
      </c>
      <c r="F23" s="161" t="str">
        <f>'Załącznik 1 - niezgodności'!A13</f>
        <v>A7</v>
      </c>
      <c r="G23" s="157">
        <f>IF('Załącznik 1 - niezgodności'!C13="","",'Załącznik 1 - niezgodności'!C13)</f>
      </c>
      <c r="H23" s="162" t="str">
        <f>'Załącznik 1 - niezgodności'!D13</f>
        <v>-- wybierz --</v>
      </c>
      <c r="I23" s="161" t="str">
        <f>'Załącznik 1 - niezgodności'!A26</f>
        <v>B7</v>
      </c>
      <c r="J23" s="157">
        <f>IF('Załącznik 1 - niezgodności'!C26="","",'Załącznik 1 - niezgodności'!C26)</f>
      </c>
      <c r="K23" s="162" t="str">
        <f>'Załącznik 1 - niezgodności'!D26</f>
        <v>-- wybierz --</v>
      </c>
      <c r="L23" s="161" t="str">
        <f>'Załącznik 1 - niezgodności'!A38</f>
        <v>C7</v>
      </c>
      <c r="M23" s="157">
        <f>IF('Załącznik 1 - niezgodności'!C38="","",'Załącznik 1 - niezgodności'!C38)</f>
      </c>
      <c r="N23" s="162" t="str">
        <f>'Załącznik 1 - niezgodności'!D38</f>
        <v>-- wybierz --</v>
      </c>
      <c r="O23" s="161" t="str">
        <f>'Załącznik 1 - niezgodności'!A50</f>
        <v>D7</v>
      </c>
      <c r="P23" s="157">
        <f>IF('Załącznik 1 - niezgodności'!C50="","",'Załącznik 1 - niezgodności'!C50)</f>
      </c>
      <c r="Q23" s="161" t="str">
        <f>'Załącznik 1 - niezgodności'!A62</f>
        <v>E7</v>
      </c>
      <c r="R23" s="163">
        <f>IF('Załącznik 1 - niezgodności'!C62="","",'Załącznik 1 - niezgodności'!C62)</f>
      </c>
      <c r="S23" s="164">
        <f>'Załącznik 3 - Zmiany'!A14</f>
        <v>7</v>
      </c>
      <c r="T23" s="157">
        <f>IF('Załącznik 3 - Zmiany'!C14="","",'Załącznik 3 - Zmiany'!C14)</f>
      </c>
      <c r="U23" s="164">
        <f>'Załącznik 3 - Zmiany'!A28</f>
        <v>7</v>
      </c>
      <c r="V23" s="157">
        <f>IF('Załącznik 3 - Zmiany'!C28="","",'Załącznik 3 - Zmiany'!C28)</f>
      </c>
      <c r="X23" s="157" t="str">
        <f>IF('Załącznik 1 - niezgodności'!B13="","",'Załącznik 1 - niezgodności'!B13)</f>
        <v>-- wybierz --</v>
      </c>
      <c r="Y23" s="157" t="str">
        <f>IF('Załącznik 1 - niezgodności'!B26="","",'Załącznik 1 - niezgodności'!B26)</f>
        <v>-- wybierz --</v>
      </c>
      <c r="Z23" s="157" t="str">
        <f>IF('Załącznik 1 - niezgodności'!B38="","",'Załącznik 1 - niezgodności'!B38)</f>
        <v>-- wybierz --</v>
      </c>
      <c r="AA23" s="157" t="str">
        <f>IF('Załącznik 1 - niezgodności'!B50="","",'Załącznik 1 - niezgodności'!B50)</f>
        <v>-- wybierz --</v>
      </c>
      <c r="AB23" s="163" t="str">
        <f>IF('Załącznik 1 - niezgodności'!B62="","",'Załącznik 1 - niezgodności'!B62)</f>
        <v>-- wybierz --</v>
      </c>
      <c r="AC23" s="157" t="str">
        <f>IF('Załącznik 3 - Zmiany'!B14="","",'Załącznik 3 - Zmiany'!B14)</f>
        <v>-- wybierz --</v>
      </c>
      <c r="AD23" s="157" t="str">
        <f>IF('Załącznik 3 - Zmiany'!B28="","",'Załącznik 3 - Zmiany'!B28)</f>
        <v>-- wybierz --</v>
      </c>
    </row>
    <row r="24" spans="2:30" ht="12.75">
      <c r="B24" s="239">
        <f t="shared" si="9"/>
      </c>
      <c r="C24" s="239">
        <f t="shared" si="8"/>
      </c>
      <c r="D24" s="239">
        <f t="shared" si="8"/>
      </c>
      <c r="E24" s="239">
        <f t="shared" si="8"/>
      </c>
      <c r="F24" s="161" t="str">
        <f>'Załącznik 1 - niezgodności'!A14</f>
        <v>A8</v>
      </c>
      <c r="G24" s="157">
        <f>IF('Załącznik 1 - niezgodności'!C14="","",'Załącznik 1 - niezgodności'!C14)</f>
      </c>
      <c r="H24" s="162" t="str">
        <f>'Załącznik 1 - niezgodności'!D14</f>
        <v>-- wybierz --</v>
      </c>
      <c r="I24" s="161" t="str">
        <f>'Załącznik 1 - niezgodności'!A27</f>
        <v>B8</v>
      </c>
      <c r="J24" s="157">
        <f>IF('Załącznik 1 - niezgodności'!C27="","",'Załącznik 1 - niezgodności'!C27)</f>
      </c>
      <c r="K24" s="162" t="str">
        <f>'Załącznik 1 - niezgodności'!D27</f>
        <v>-- wybierz --</v>
      </c>
      <c r="L24" s="161" t="str">
        <f>'Załącznik 1 - niezgodności'!A39</f>
        <v>C8</v>
      </c>
      <c r="M24" s="157">
        <f>IF('Załącznik 1 - niezgodności'!C39="","",'Załącznik 1 - niezgodności'!C39)</f>
      </c>
      <c r="N24" s="162" t="str">
        <f>'Załącznik 1 - niezgodności'!D39</f>
        <v>-- wybierz --</v>
      </c>
      <c r="O24" s="161" t="str">
        <f>'Załącznik 1 - niezgodności'!A51</f>
        <v>D8</v>
      </c>
      <c r="P24" s="157">
        <f>IF('Załącznik 1 - niezgodności'!C51="","",'Załącznik 1 - niezgodności'!C51)</f>
      </c>
      <c r="Q24" s="161" t="str">
        <f>'Załącznik 1 - niezgodności'!A63</f>
        <v>E8</v>
      </c>
      <c r="R24" s="163">
        <f>IF('Załącznik 1 - niezgodności'!C63="","",'Załącznik 1 - niezgodności'!C63)</f>
      </c>
      <c r="S24" s="161">
        <f>'Załącznik 3 - Zmiany'!A15</f>
        <v>8</v>
      </c>
      <c r="T24" s="157">
        <f>IF('Załącznik 3 - Zmiany'!C15="","",'Załącznik 3 - Zmiany'!C15)</f>
      </c>
      <c r="U24" s="164">
        <f>'Załącznik 3 - Zmiany'!A29</f>
        <v>8</v>
      </c>
      <c r="V24" s="157">
        <f>IF('Załącznik 3 - Zmiany'!C29="","",'Załącznik 3 - Zmiany'!C29)</f>
      </c>
      <c r="X24" s="157" t="str">
        <f>IF('Załącznik 1 - niezgodności'!B14="","",'Załącznik 1 - niezgodności'!B14)</f>
        <v>-- wybierz --</v>
      </c>
      <c r="Y24" s="157" t="str">
        <f>IF('Załącznik 1 - niezgodności'!B27="","",'Załącznik 1 - niezgodności'!B27)</f>
        <v>-- wybierz --</v>
      </c>
      <c r="Z24" s="157" t="str">
        <f>IF('Załącznik 1 - niezgodności'!B39="","",'Załącznik 1 - niezgodności'!B39)</f>
        <v>-- wybierz --</v>
      </c>
      <c r="AA24" s="157" t="str">
        <f>IF('Załącznik 1 - niezgodności'!B51="","",'Załącznik 1 - niezgodności'!B51)</f>
        <v>-- wybierz --</v>
      </c>
      <c r="AB24" s="163" t="str">
        <f>IF('Załącznik 1 - niezgodności'!B63="","",'Załącznik 1 - niezgodności'!B63)</f>
        <v>-- wybierz --</v>
      </c>
      <c r="AC24" s="157" t="str">
        <f>IF('Załącznik 3 - Zmiany'!B15="","",'Załącznik 3 - Zmiany'!B15)</f>
        <v>-- wybierz --</v>
      </c>
      <c r="AD24" s="157" t="str">
        <f>IF('Załącznik 3 - Zmiany'!B29="","",'Załącznik 3 - Zmiany'!B29)</f>
        <v>-- wybierz --</v>
      </c>
    </row>
    <row r="25" spans="2:30" ht="12.75">
      <c r="B25" s="239">
        <f t="shared" si="9"/>
      </c>
      <c r="C25" s="239">
        <f t="shared" si="8"/>
      </c>
      <c r="D25" s="239">
        <f t="shared" si="8"/>
      </c>
      <c r="E25" s="239">
        <f t="shared" si="8"/>
      </c>
      <c r="F25" s="161" t="str">
        <f>'Załącznik 1 - niezgodności'!A15</f>
        <v>A9</v>
      </c>
      <c r="G25" s="157">
        <f>IF('Załącznik 1 - niezgodności'!C15="","",'Załącznik 1 - niezgodności'!C15)</f>
      </c>
      <c r="H25" s="162" t="str">
        <f>'Załącznik 1 - niezgodności'!D15</f>
        <v>-- wybierz --</v>
      </c>
      <c r="I25" s="161" t="str">
        <f>'Załącznik 1 - niezgodności'!A28</f>
        <v>B9</v>
      </c>
      <c r="J25" s="157">
        <f>IF('Załącznik 1 - niezgodności'!C28="","",'Załącznik 1 - niezgodności'!C28)</f>
      </c>
      <c r="K25" s="162" t="str">
        <f>'Załącznik 1 - niezgodności'!D28</f>
        <v>-- wybierz --</v>
      </c>
      <c r="L25" s="161" t="str">
        <f>'Załącznik 1 - niezgodności'!A40</f>
        <v>C9</v>
      </c>
      <c r="M25" s="157">
        <f>IF('Załącznik 1 - niezgodności'!C40="","",'Załącznik 1 - niezgodności'!C40)</f>
      </c>
      <c r="N25" s="162" t="str">
        <f>'Załącznik 1 - niezgodności'!D40</f>
        <v>-- wybierz --</v>
      </c>
      <c r="O25" s="161" t="str">
        <f>'Załącznik 1 - niezgodności'!A52</f>
        <v>D9</v>
      </c>
      <c r="P25" s="157">
        <f>IF('Załącznik 1 - niezgodności'!C52="","",'Załącznik 1 - niezgodności'!C52)</f>
      </c>
      <c r="Q25" s="161" t="str">
        <f>'Załącznik 1 - niezgodności'!A64</f>
        <v>E9</v>
      </c>
      <c r="R25" s="163">
        <f>IF('Załącznik 1 - niezgodności'!C64="","",'Załącznik 1 - niezgodności'!C64)</f>
      </c>
      <c r="S25" s="161">
        <f>'Załącznik 3 - Zmiany'!A16</f>
        <v>9</v>
      </c>
      <c r="T25" s="157">
        <f>IF('Załącznik 3 - Zmiany'!C16="","",'Załącznik 3 - Zmiany'!C16)</f>
      </c>
      <c r="U25" s="164">
        <f>'Załącznik 3 - Zmiany'!A30</f>
        <v>9</v>
      </c>
      <c r="V25" s="157">
        <f>IF('Załącznik 3 - Zmiany'!C30="","",'Załącznik 3 - Zmiany'!C30)</f>
      </c>
      <c r="X25" s="157" t="str">
        <f>IF('Załącznik 1 - niezgodności'!B15="","",'Załącznik 1 - niezgodności'!B15)</f>
        <v>-- wybierz --</v>
      </c>
      <c r="Y25" s="157" t="str">
        <f>IF('Załącznik 1 - niezgodności'!B28="","",'Załącznik 1 - niezgodności'!B28)</f>
        <v>-- wybierz --</v>
      </c>
      <c r="Z25" s="157" t="str">
        <f>IF('Załącznik 1 - niezgodności'!B40="","",'Załącznik 1 - niezgodności'!B40)</f>
        <v>-- wybierz --</v>
      </c>
      <c r="AA25" s="157" t="str">
        <f>IF('Załącznik 1 - niezgodności'!B52="","",'Załącznik 1 - niezgodności'!B52)</f>
        <v>-- wybierz --</v>
      </c>
      <c r="AB25" s="163" t="str">
        <f>IF('Załącznik 1 - niezgodności'!B64="","",'Załącznik 1 - niezgodności'!B64)</f>
        <v>-- wybierz --</v>
      </c>
      <c r="AC25" s="157" t="str">
        <f>IF('Załącznik 3 - Zmiany'!B16="","",'Załącznik 3 - Zmiany'!B16)</f>
        <v>-- wybierz --</v>
      </c>
      <c r="AD25" s="157" t="str">
        <f>IF('Załącznik 3 - Zmiany'!B30="","",'Załącznik 3 - Zmiany'!B30)</f>
        <v>-- wybierz --</v>
      </c>
    </row>
    <row r="26" spans="2:30" ht="12.75">
      <c r="B26" s="239">
        <f t="shared" si="9"/>
      </c>
      <c r="C26" s="239">
        <f t="shared" si="8"/>
      </c>
      <c r="D26" s="239">
        <f t="shared" si="8"/>
      </c>
      <c r="E26" s="239">
        <f t="shared" si="8"/>
      </c>
      <c r="F26" s="161" t="str">
        <f>'Załącznik 1 - niezgodności'!A16</f>
        <v>A10</v>
      </c>
      <c r="G26" s="157">
        <f>IF('Załącznik 1 - niezgodności'!C16="","",'Załącznik 1 - niezgodności'!C16)</f>
      </c>
      <c r="H26" s="162" t="str">
        <f>'Załącznik 1 - niezgodności'!D16</f>
        <v>-- wybierz --</v>
      </c>
      <c r="I26" s="161" t="str">
        <f>'Załącznik 1 - niezgodności'!A29</f>
        <v>B10</v>
      </c>
      <c r="J26" s="157">
        <f>IF('Załącznik 1 - niezgodności'!C29="","",'Załącznik 1 - niezgodności'!C29)</f>
      </c>
      <c r="K26" s="162" t="str">
        <f>'Załącznik 1 - niezgodności'!D29</f>
        <v>-- wybierz --</v>
      </c>
      <c r="L26" s="161" t="str">
        <f>'Załącznik 1 - niezgodności'!A41</f>
        <v>C10</v>
      </c>
      <c r="M26" s="157">
        <f>IF('Załącznik 1 - niezgodności'!C41="","",'Załącznik 1 - niezgodności'!C41)</f>
      </c>
      <c r="N26" s="162" t="str">
        <f>'Załącznik 1 - niezgodności'!D41</f>
        <v>-- wybierz --</v>
      </c>
      <c r="O26" s="161" t="str">
        <f>'Załącznik 1 - niezgodności'!A53</f>
        <v>D10</v>
      </c>
      <c r="P26" s="157">
        <f>IF('Załącznik 1 - niezgodności'!C53="","",'Załącznik 1 - niezgodności'!C53)</f>
      </c>
      <c r="Q26" s="161" t="str">
        <f>'Załącznik 1 - niezgodności'!A65</f>
        <v>E10</v>
      </c>
      <c r="R26" s="163">
        <f>IF('Załącznik 1 - niezgodności'!C65="","",'Załącznik 1 - niezgodności'!C65)</f>
      </c>
      <c r="S26" s="161">
        <f>'Załącznik 3 - Zmiany'!A17</f>
        <v>10</v>
      </c>
      <c r="T26" s="157">
        <f>IF('Załącznik 3 - Zmiany'!C17="","",'Załącznik 3 - Zmiany'!C17)</f>
      </c>
      <c r="U26" s="161">
        <f>'Załącznik 3 - Zmiany'!A31</f>
        <v>10</v>
      </c>
      <c r="V26" s="157">
        <f>IF('Załącznik 3 - Zmiany'!C31="","",'Załącznik 3 - Zmiany'!C31)</f>
      </c>
      <c r="X26" s="157" t="str">
        <f>IF('Załącznik 1 - niezgodności'!B16="","",'Załącznik 1 - niezgodności'!B16)</f>
        <v>-- wybierz --</v>
      </c>
      <c r="Y26" s="157" t="str">
        <f>IF('Załącznik 1 - niezgodności'!B29="","",'Załącznik 1 - niezgodności'!B29)</f>
        <v>-- wybierz --</v>
      </c>
      <c r="Z26" s="157" t="str">
        <f>IF('Załącznik 1 - niezgodności'!B41="","",'Załącznik 1 - niezgodności'!B41)</f>
        <v>-- wybierz --</v>
      </c>
      <c r="AA26" s="157" t="str">
        <f>IF('Załącznik 1 - niezgodności'!B53="","",'Załącznik 1 - niezgodności'!B53)</f>
        <v>-- wybierz --</v>
      </c>
      <c r="AB26" s="163" t="str">
        <f>IF('Załącznik 1 - niezgodności'!B65="","",'Załącznik 1 - niezgodności'!B65)</f>
        <v>-- wybierz --</v>
      </c>
      <c r="AC26" s="157" t="str">
        <f>IF('Załącznik 3 - Zmiany'!B17="","",'Załącznik 3 - Zmiany'!B17)</f>
        <v>-- wybierz --</v>
      </c>
      <c r="AD26" s="157" t="str">
        <f>IF('Załącznik 3 - Zmiany'!B31="","",'Załącznik 3 - Zmiany'!B31)</f>
        <v>-- wybierz --</v>
      </c>
    </row>
    <row r="27" spans="2:4" ht="12.75">
      <c r="B27" s="47"/>
      <c r="C27" s="54"/>
      <c r="D27" s="47"/>
    </row>
    <row r="28" ht="24.75">
      <c r="B28" s="224" t="s">
        <v>629</v>
      </c>
    </row>
    <row r="29" spans="2:111" s="438" customFormat="1" ht="12.75" customHeight="1" hidden="1">
      <c r="B29" s="438">
        <v>8</v>
      </c>
      <c r="C29" s="438">
        <v>6</v>
      </c>
      <c r="D29" s="438">
        <v>7</v>
      </c>
      <c r="E29" s="438">
        <v>22</v>
      </c>
      <c r="F29" s="438">
        <v>14</v>
      </c>
      <c r="H29" s="438">
        <v>10</v>
      </c>
      <c r="I29" s="438">
        <v>11</v>
      </c>
      <c r="J29" s="438">
        <v>20</v>
      </c>
      <c r="K29" s="438">
        <v>21</v>
      </c>
      <c r="L29" s="438">
        <v>22</v>
      </c>
      <c r="AA29" s="438">
        <v>23</v>
      </c>
      <c r="AB29" s="438">
        <f>AA29+1</f>
        <v>24</v>
      </c>
      <c r="AC29" s="438">
        <f>AB29+1</f>
        <v>25</v>
      </c>
      <c r="AD29" s="438">
        <v>28</v>
      </c>
      <c r="AE29" s="438">
        <f>AD29+1</f>
        <v>29</v>
      </c>
      <c r="AF29" s="438">
        <f>AE29+1</f>
        <v>30</v>
      </c>
      <c r="AG29" s="438">
        <f>AF29+1</f>
        <v>31</v>
      </c>
      <c r="AH29" s="438">
        <f>AG29+1</f>
        <v>32</v>
      </c>
      <c r="AI29" s="438">
        <v>34</v>
      </c>
      <c r="AJ29" s="438">
        <v>37</v>
      </c>
      <c r="AK29" s="438">
        <f>AJ29+2</f>
        <v>39</v>
      </c>
      <c r="AL29" s="438">
        <v>46</v>
      </c>
      <c r="AM29" s="438">
        <f>AL29+2</f>
        <v>48</v>
      </c>
      <c r="AN29" s="438">
        <v>40</v>
      </c>
      <c r="AO29" s="438">
        <f>AN29+2</f>
        <v>42</v>
      </c>
      <c r="AP29" s="438">
        <v>51</v>
      </c>
      <c r="AQ29" s="438">
        <f>AP29+2</f>
        <v>53</v>
      </c>
      <c r="AR29" s="438">
        <f>AQ29+2</f>
        <v>55</v>
      </c>
      <c r="AS29" s="438">
        <v>56</v>
      </c>
      <c r="AT29" s="438">
        <f>AS29+2</f>
        <v>58</v>
      </c>
      <c r="AU29" s="438">
        <f>AT29+1</f>
        <v>59</v>
      </c>
      <c r="AV29" s="438">
        <f>AU29+2</f>
        <v>61</v>
      </c>
      <c r="AW29" s="438">
        <f>AV29+1</f>
        <v>62</v>
      </c>
      <c r="AX29" s="438">
        <f>AW29+2</f>
        <v>64</v>
      </c>
      <c r="AY29" s="438">
        <f>AX29+1</f>
        <v>65</v>
      </c>
      <c r="AZ29" s="438">
        <f>AY29+2</f>
        <v>67</v>
      </c>
      <c r="BA29" s="438">
        <f>AZ29+1</f>
        <v>68</v>
      </c>
      <c r="BB29" s="438">
        <f>BA29+2</f>
        <v>70</v>
      </c>
      <c r="BC29" s="438">
        <f>BB29+1</f>
        <v>71</v>
      </c>
      <c r="BD29" s="438">
        <f>BC29+2</f>
        <v>73</v>
      </c>
      <c r="BE29" s="438">
        <f>BD29+1</f>
        <v>74</v>
      </c>
      <c r="BF29" s="438">
        <f>BE29+2</f>
        <v>76</v>
      </c>
      <c r="BG29" s="438">
        <f>BF29+1</f>
        <v>77</v>
      </c>
      <c r="BH29" s="438">
        <f>BG29+2</f>
        <v>79</v>
      </c>
      <c r="BI29" s="438">
        <f>BH29+1</f>
        <v>80</v>
      </c>
      <c r="BJ29" s="438">
        <f>BI29+2</f>
        <v>82</v>
      </c>
      <c r="BK29" s="438">
        <f>BJ29+1</f>
        <v>83</v>
      </c>
      <c r="BL29" s="438">
        <f>BK29+2</f>
        <v>85</v>
      </c>
      <c r="BM29" s="438">
        <v>86</v>
      </c>
      <c r="BN29" s="438">
        <v>87</v>
      </c>
      <c r="BO29" s="438">
        <v>90</v>
      </c>
      <c r="BP29" s="438">
        <f>BO29+2</f>
        <v>92</v>
      </c>
      <c r="BQ29" s="438">
        <f>BP29+1</f>
        <v>93</v>
      </c>
      <c r="BR29" s="438">
        <f>BQ29+2</f>
        <v>95</v>
      </c>
      <c r="BS29" s="438">
        <f>BR29+1</f>
        <v>96</v>
      </c>
      <c r="BT29" s="438">
        <f>BS29+2</f>
        <v>98</v>
      </c>
      <c r="BU29" s="438">
        <f>BT29+1</f>
        <v>99</v>
      </c>
      <c r="BV29" s="438">
        <f>BU29+1</f>
        <v>100</v>
      </c>
      <c r="BW29" s="438">
        <v>103</v>
      </c>
      <c r="BX29" s="438">
        <f>BW29+2</f>
        <v>105</v>
      </c>
      <c r="BY29" s="438">
        <f>BX29+1</f>
        <v>106</v>
      </c>
      <c r="BZ29" s="438">
        <f>BY29+1</f>
        <v>107</v>
      </c>
      <c r="CA29" s="438">
        <v>108</v>
      </c>
      <c r="CB29" s="438">
        <v>111</v>
      </c>
      <c r="CC29" s="438">
        <f>CB29+1</f>
        <v>112</v>
      </c>
      <c r="CD29" s="438">
        <v>114</v>
      </c>
      <c r="CE29" s="438">
        <f aca="true" t="shared" si="10" ref="CE29:CL29">CD29+1</f>
        <v>115</v>
      </c>
      <c r="CF29" s="438">
        <f t="shared" si="10"/>
        <v>116</v>
      </c>
      <c r="CG29" s="438">
        <f t="shared" si="10"/>
        <v>117</v>
      </c>
      <c r="CH29" s="438">
        <f t="shared" si="10"/>
        <v>118</v>
      </c>
      <c r="CI29" s="438">
        <f t="shared" si="10"/>
        <v>119</v>
      </c>
      <c r="CJ29" s="438">
        <f t="shared" si="10"/>
        <v>120</v>
      </c>
      <c r="CK29" s="438">
        <f t="shared" si="10"/>
        <v>121</v>
      </c>
      <c r="CL29" s="438">
        <f t="shared" si="10"/>
        <v>122</v>
      </c>
      <c r="CN29" s="438">
        <v>123</v>
      </c>
      <c r="CO29" s="438">
        <f>CN29+1</f>
        <v>124</v>
      </c>
      <c r="CP29" s="438">
        <f>CO29+1</f>
        <v>125</v>
      </c>
      <c r="CQ29" s="438">
        <f>CP29+1</f>
        <v>126</v>
      </c>
      <c r="CR29" s="438">
        <f>CQ29+1</f>
        <v>127</v>
      </c>
      <c r="CS29" s="438">
        <f>CR29+1</f>
        <v>128</v>
      </c>
      <c r="CT29" s="438">
        <v>132</v>
      </c>
      <c r="CU29" s="438">
        <f>CT29+1</f>
        <v>133</v>
      </c>
      <c r="CV29" s="438">
        <f>CU29+1</f>
        <v>134</v>
      </c>
      <c r="CW29" s="438">
        <f>CV29+1</f>
        <v>135</v>
      </c>
      <c r="CX29" s="438">
        <f>CW29+1</f>
        <v>136</v>
      </c>
      <c r="CY29" s="438">
        <v>138</v>
      </c>
      <c r="CZ29" s="438">
        <f>CY29+1</f>
        <v>139</v>
      </c>
      <c r="DA29" s="438">
        <f>CZ29+1</f>
        <v>140</v>
      </c>
      <c r="DB29" s="438">
        <v>142</v>
      </c>
      <c r="DC29" s="438">
        <f>DB29+1</f>
        <v>143</v>
      </c>
      <c r="DD29" s="438">
        <f>DC29+1</f>
        <v>144</v>
      </c>
      <c r="DE29" s="438">
        <f>DD29+1</f>
        <v>145</v>
      </c>
      <c r="DF29" s="438">
        <f>DE29+1</f>
        <v>146</v>
      </c>
      <c r="DG29" s="438">
        <f>DF29+1</f>
        <v>147</v>
      </c>
    </row>
    <row r="30" spans="2:111" s="214" customFormat="1" ht="50.25" customHeight="1">
      <c r="B30" s="155" t="str">
        <f>IF(INDEX('Wnioski z weryfikacji (CORSIA)'!$A:$A,B$29)="","",INDEX('Wnioski z weryfikacji (CORSIA)'!$A:$A,B$29))</f>
        <v>Niepowtarzalny identyfikator: </v>
      </c>
      <c r="C30" s="155" t="str">
        <f>IF(INDEX('Wnioski z weryfikacji (CORSIA)'!$A:$A,C$29)="","",INDEX('Wnioski z weryfikacji (CORSIA)'!$A:$A,C$29))</f>
        <v>Nazwa operatora statku powietrznego: </v>
      </c>
      <c r="D30" s="155" t="str">
        <f>IF(INDEX('Wnioski z weryfikacji (CORSIA)'!$A:$A,D$29)="","",INDEX('Wnioski z weryfikacji (CORSIA)'!$A:$A,D$29))</f>
        <v>Adres operatora statku powietrznego:</v>
      </c>
      <c r="E30" s="155" t="str">
        <f>IF(INDEX('Wnioski z weryfikacji (CORSIA)'!$A:$A,E$29)="","",INDEX('Wnioski z weryfikacji (CORSIA)'!$A:$A,E$29))</f>
        <v>Całkowita wielkość emisji w tCO2e:</v>
      </c>
      <c r="F30" s="155" t="str">
        <f>IF(INDEX('Wnioski z weryfikacji (CORSIA)'!$A:$A,F$29)="","",INDEX('Wnioski z weryfikacji (CORSIA)'!$A:$A,F$29))</f>
        <v>Należy wybrać stosowane elementy:</v>
      </c>
      <c r="G30" s="827"/>
      <c r="H30" s="155" t="str">
        <f>IF(INDEX('Wnioski z weryfikacji (CORSIA)'!$A:$A,H$29)="","",INDEX('Wnioski z weryfikacji (CORSIA)'!$A:$A,H$29))</f>
        <v>Daty odpowiednich zatwierdzonych planów monitorowania i okres ważności każdego planu:</v>
      </c>
      <c r="I30" s="155" t="str">
        <f>IF(INDEX('Wnioski z weryfikacji (CORSIA)'!$A:$A,I$29)="","",INDEX('Wnioski z weryfikacji (CORSIA)'!$A:$A,I$29))</f>
        <v>Właściwy organ:</v>
      </c>
      <c r="J30" s="155" t="str">
        <f>IF(INDEX('Wnioski z weryfikacji (CORSIA)'!$A:$A,J$29)="","",INDEX('Wnioski z weryfikacji (CORSIA)'!$A:$A,J$29))</f>
        <v>Dokument referencyjny:</v>
      </c>
      <c r="K30" s="155" t="str">
        <f>IF(INDEX('Wnioski z weryfikacji (CORSIA)'!$A:$A,K$29)="","",INDEX('Wnioski z weryfikacji (CORSIA)'!$A:$A,K$29))</f>
        <v>Data raportu na temat wielkości emisji:</v>
      </c>
      <c r="L30" s="155" t="str">
        <f>IF(INDEX('Wnioski z weryfikacji (CORSIA)'!$A:$A,L$29)="","",INDEX('Wnioski z weryfikacji (CORSIA)'!$A:$A,L$29))</f>
        <v>Całkowita wielkość emisji w tCO2e:</v>
      </c>
      <c r="M30" s="827"/>
      <c r="N30" s="827"/>
      <c r="O30" s="827"/>
      <c r="P30" s="827"/>
      <c r="Q30" s="829" t="str">
        <f>'Załącznik 1 - niezgodności'!$C$6</f>
        <v>Nieusunięte nieprawidłowości, których nie usunięto przed przekazaniem sprawozdania z weryfikacji</v>
      </c>
      <c r="R30" s="829"/>
      <c r="S30" s="829" t="str">
        <f>'Załącznik 1 - niezgodności'!$C$18</f>
        <v>Nieusunięte niezgodności z zatwierdzonym planem monitorowania</v>
      </c>
      <c r="T30" s="829"/>
      <c r="U30" s="829" t="str">
        <f>'Załącznik 1 - niezgodności'!$C$31</f>
        <v>Nieusunięte niezgodności z MRR zidentyfikowane podczas weryfikacji</v>
      </c>
      <c r="V30" s="829"/>
      <c r="W30" s="155" t="str">
        <f>'Załącznik 1 - niezgodności'!$C$43</f>
        <v>Ewentualne zalecane ulepszenia </v>
      </c>
      <c r="X30" s="155" t="str">
        <f>'Załącznik 1 - niezgodności'!$C$55</f>
        <v>Niezgodności z poprzedniego roku, które NIE zostały usunięte.
Nie trzeba w tym miejscu podawać usuniętych niezgodności z poprzedniego roku, które zgłoszono we wcześniejszym sprawozdaniu z weryfikacji.</v>
      </c>
      <c r="Y30" s="829" t="str">
        <f>'Załącznik 2-istotne inf (insta)'!$A$20</f>
        <v>Poziom istotności</v>
      </c>
      <c r="Z30" s="829"/>
      <c r="AA30" s="155" t="str">
        <f>IF(INDEX('Wnioski z weryfikacji (CORSIA)'!$A:$A,AA$29)="","",INDEX('Wnioski z weryfikacji (CORSIA)'!$A:$A,AA$29))</f>
        <v>Zastosowana metoda:</v>
      </c>
      <c r="AB30" s="155" t="str">
        <f>IF(INDEX('Wnioski z weryfikacji (CORSIA)'!$A:$A,AB$29)="","",INDEX('Wnioski z weryfikacji (CORSIA)'!$A:$A,AB$29))</f>
        <v>Zastosowane współczynniki emisji:</v>
      </c>
      <c r="AC30" s="155" t="str">
        <f>IF(INDEX('Wnioski z weryfikacji (CORSIA)'!$A:$A,AC$29)="","",INDEX('Wnioski z weryfikacji (CORSIA)'!$A:$A,AC$29))</f>
        <v>Zmiany dotyczące operatora statku powietrznego w roku sprawozdawczym:</v>
      </c>
      <c r="AD30" s="155" t="str">
        <f>IF(INDEX('Wnioski z weryfikacji (CORSIA)'!$A:$A,AD$29)="","",INDEX('Wnioski z weryfikacji (CORSIA)'!$A:$A,AD$29))</f>
        <v>Podczas weryfikacji przeprowadzono wizytację na miejscu:</v>
      </c>
      <c r="AE30" s="155" t="str">
        <f>IF(INDEX('Wnioski z weryfikacji (CORSIA)'!$A:$A,AE$29)="","",INDEX('Wnioski z weryfikacji (CORSIA)'!$A:$A,AE$29))</f>
        <v>Daty wizytacji:</v>
      </c>
      <c r="AF30" s="155" t="str">
        <f>IF(INDEX('Wnioski z weryfikacji (CORSIA)'!$A:$A,AF$29)="","",INDEX('Wnioski z weryfikacji (CORSIA)'!$A:$A,AF$29))</f>
        <v>Liczba dni wizytacji na miejscu:</v>
      </c>
      <c r="AG30" s="155" t="str">
        <f>IF(INDEX('Wnioski z weryfikacji (CORSIA)'!$A:$A,AG$29)="","",INDEX('Wnioski z weryfikacji (CORSIA)'!$A:$A,AG$29))</f>
        <v>Nazwiska audytorów (wiodących) EU ETS i ekspertów technicznych przeprowadzających wizytację na miejscu:</v>
      </c>
      <c r="AH30" s="155" t="str">
        <f>IF(INDEX('Wnioski z weryfikacji (CORSIA)'!$A:$A,AH$29)="","",INDEX('Wnioski z weryfikacji (CORSIA)'!$A:$A,AH$29))</f>
        <v>Artykuł 33: Powód nieprzeprowadzenia wizytacji na miejscu</v>
      </c>
      <c r="AI30" s="155" t="str">
        <f>IF(INDEX('Wnioski z weryfikacji (CORSIA)'!$A:$A,AI$29)="","",INDEX('Wnioski z weryfikacji (CORSIA)'!$A:$A,AI$29))</f>
        <v>Data pisemnej zgody właściwego organu na przeprowadzenie wirtualnej wizytacji na miejscu:</v>
      </c>
      <c r="AJ30" s="829" t="str">
        <f>IF(INDEX('Wnioski z weryfikacji (CORSIA)'!$A:$A,AJ$29)="","",INDEX('Wnioski z weryfikacji (CORSIA)'!$A:$A,AJ$29))</f>
        <v>Wymogi planu monitorowania spełniono:</v>
      </c>
      <c r="AK30" s="829">
        <f>IF(INDEX('Wnioski z weryfikacji (CORSIA)'!$A:$A,AK$29)="","",INDEX('Wnioski z weryfikacji (CORSIA)'!$A:$A,AK$29))</f>
      </c>
      <c r="AL30" s="829" t="str">
        <f>IF(INDEX('Wnioski z weryfikacji (CORSIA)'!$A:$A,AL$29)="","",INDEX('Wnioski z weryfikacji (CORSIA)'!$A:$A,AL$29))</f>
        <v>Wykorzystanie biopaliw zostało sprawdzone zgodnie z art. 29 dyrektywy 2018/2001/WE:</v>
      </c>
      <c r="AM30" s="829">
        <f>IF(INDEX('Wnioski z weryfikacji (CORSIA)'!$A:$A,AM$29)="","",INDEX('Wnioski z weryfikacji (CORSIA)'!$A:$A,AM$29))</f>
      </c>
      <c r="AN30" s="829" t="str">
        <f>IF(INDEX('Wnioski z weryfikacji (CORSIA)'!$A:$A,AN$29)="","",INDEX('Wnioski z weryfikacji (CORSIA)'!$A:$A,AN$29))</f>
        <v>Wymogi rozporządzenia UE w sprawie CORSIA i M&amp;R spełniono:</v>
      </c>
      <c r="AO30" s="829">
        <f>IF(INDEX('Wnioski z weryfikacji (CORSIA)'!$A:$A,AO$29)="","",INDEX('Wnioski z weryfikacji (CORSIA)'!$A:$A,AO$29))</f>
      </c>
      <c r="AP30" s="829" t="str">
        <f>IF(INDEX('Wnioski z weryfikacji (CORSIA)'!$A:$A,AP$29)="","",INDEX('Wnioski z weryfikacji (CORSIA)'!$A:$A,AP$29))</f>
        <v>Dane zweryfikowane szczegółowo i prześledzono do źródła: 
(AVR Artykuł 14 i artykuł 16 ust. 2 lit. g))</v>
      </c>
      <c r="AQ30" s="829"/>
      <c r="AR30" s="829"/>
      <c r="AS30" s="829" t="str">
        <f>IF(INDEX('Wnioski z weryfikacji (CORSIA)'!$A:$A,AS$29)="","",INDEX('Wnioski z weryfikacji (CORSIA)'!$A:$A,AS$29))</f>
        <v>Działania kontrolne są należycie dokumentowane, wdrażane, utrzymywane i skuteczne pod względem minimalizacji ryzyka nieodłącznego:
(AVR Artykuł 14 lit. b):</v>
      </c>
      <c r="AT30" s="829">
        <f>IF(INDEX('Wnioski z weryfikacji (CORSIA)'!$A:$A,AT$29)="","",INDEX('Wnioski z weryfikacji (CORSIA)'!$A:$A,AT$29))</f>
      </c>
      <c r="AU30" s="829" t="str">
        <f>IF(INDEX('Wnioski z weryfikacji (CORSIA)'!$A:$A,AU$29)="","",INDEX('Wnioski z weryfikacji (CORSIA)'!$A:$A,AU$29))</f>
        <v>Procedury wyszczególnione w planie monitorowania są dokumentowane, wdrażane, utrzymywane i skuteczne pod względem minimalizacji ryzyka nieodłącznego i ryzyka zawodności systemów kontroli wewnętrznej:
(AVR Artykuł 14 lit. c)</v>
      </c>
      <c r="AV30" s="829">
        <f>IF(INDEX('Wnioski z weryfikacji (CORSIA)'!$A:$A,AV$29)="","",INDEX('Wnioski z weryfikacji (CORSIA)'!$A:$A,AV$29))</f>
      </c>
      <c r="AW30" s="829" t="str">
        <f>IF(INDEX('Wnioski z weryfikacji (CORSIA)'!$A:$A,AW$29)="","",INDEX('Wnioski z weryfikacji (CORSIA)'!$A:$A,AW$29))</f>
        <v>Weryfikacja danych:
(AVR Artykuł 16 ust. 1, ust. 2 lit. g, ust 2 lit. i.)</v>
      </c>
      <c r="AX30" s="829">
        <f>IF(INDEX('Wnioski z weryfikacji (CORSIA)'!$A:$A,AX$29)="","",INDEX('Wnioski z weryfikacji (CORSIA)'!$A:$A,AX$29))</f>
      </c>
      <c r="AY30" s="829" t="str">
        <f>IF(INDEX('Wnioski z weryfikacji (CORSIA)'!$A:$A,AY$29)="","",INDEX('Wnioski z weryfikacji (CORSIA)'!$A:$A,AY$29))</f>
        <v>Kompletność danych dotyczących lotów/danych w porównaniu z danymi dotyczącymi ruchu lotniczego, np. uzyskanymi od Eurocontrol:
(AVR Artykuł 16 ust. 2 lit. d)</v>
      </c>
      <c r="AZ30" s="829">
        <f>IF(INDEX('Wnioski z weryfikacji (CORSIA)'!$A:$A,AZ$29)="","",INDEX('Wnioski z weryfikacji (CORSIA)'!$A:$A,AZ$29))</f>
      </c>
      <c r="BA30" s="829" t="str">
        <f>IF(INDEX('Wnioski z weryfikacji (CORSIA)'!$A:$A,BA$29)="","",INDEX('Wnioski z weryfikacji (CORSIA)'!$A:$A,BA$29))</f>
        <v>Spójność między zgłoszonymi danymi a dokumentacją masy i wyważenia:
(AVR Artykuł 16 ust. 2 lit.e)</v>
      </c>
      <c r="BB30" s="829">
        <f>IF(INDEX('Wnioski z weryfikacji (CORSIA)'!$A:$A,BB$29)="","",INDEX('Wnioski z weryfikacji (CORSIA)'!$A:$A,BB$29))</f>
      </c>
      <c r="BC30" s="829" t="str">
        <f>IF(INDEX('Wnioski z weryfikacji (CORSIA)'!$A:$A,BC$29)="","",INDEX('Wnioski z weryfikacji (CORSIA)'!$A:$A,BC$29))</f>
        <v>Spójność pomiędzy zagregowanymi danymi dotyczącymi zużycia paliwa a danymi dotyczącymi paliwa zakupionego/dostarczonego:
(AVR Artykuł 16 ust. 2 lit. f)</v>
      </c>
      <c r="BD30" s="829">
        <f>IF(INDEX('Wnioski z weryfikacji (CORSIA)'!$A:$A,BD$29)="","",INDEX('Wnioski z weryfikacji (CORSIA)'!$A:$A,BD$29))</f>
      </c>
      <c r="BE30" s="829" t="str">
        <f>IF(INDEX('Wnioski z weryfikacji (CORSIA)'!$A:$A,BE$29)="","",INDEX('Wnioski z weryfikacji (CORSIA)'!$A:$A,BE$29))</f>
        <v>Właściwe zastosowanie metodyki monitorowania:
(AVR Artykuł 17)</v>
      </c>
      <c r="BF30" s="829">
        <f>IF(INDEX('Wnioski z weryfikacji (CORSIA)'!$A:$A,BF$29)="","",INDEX('Wnioski z weryfikacji (CORSIA)'!$A:$A,BF$29))</f>
      </c>
      <c r="BG30" s="829" t="str">
        <f>IF(INDEX('Wnioski z weryfikacji (CORSIA)'!$A:$A,BG$29)="","",INDEX('Wnioski z weryfikacji (CORSIA)'!$A:$A,BG$29))</f>
        <v>Weryfikacja metod stosowanych w przypadku brakujących danych:
(AVR Artykuł 18)</v>
      </c>
      <c r="BH30" s="829">
        <f>IF(INDEX('Wnioski z weryfikacji (CORSIA)'!$A:$A,BH$29)="","",INDEX('Wnioski z weryfikacji (CORSIA)'!$A:$A,BH$29))</f>
      </c>
      <c r="BI30" s="829" t="str">
        <f>IF(INDEX('Wnioski z weryfikacji (CORSIA)'!$A:$A,BI$29)="","",INDEX('Wnioski z weryfikacji (CORSIA)'!$A:$A,BI$29))</f>
        <v>Ocena niepewności:
(AVR Artykuł 19)</v>
      </c>
      <c r="BJ30" s="829">
        <f>IF(INDEX('Wnioski z weryfikacji (CORSIA)'!$A:$A,BJ$29)="","",INDEX('Wnioski z weryfikacji (CORSIA)'!$A:$A,BJ$29))</f>
      </c>
      <c r="BK30" s="829" t="str">
        <f>IF(INDEX('Wnioski z weryfikacji (CORSIA)'!$A:$A,BK$29)="","",INDEX('Wnioski z weryfikacji (CORSIA)'!$A:$A,BK$29))</f>
        <v>Wymogi w zakresie monitorowania i sprawozdawczości dotyczące właściwych organów (załącznik 2) spełniono:</v>
      </c>
      <c r="BL30" s="829">
        <f>IF(INDEX('Wnioski z weryfikacji (CORSIA)'!$A:$A,BL$29)="","",INDEX('Wnioski z weryfikacji (CORSIA)'!$A:$A,BL$29))</f>
      </c>
      <c r="BM30" s="155" t="str">
        <f>IF(INDEX('Wnioski z weryfikacji (CORSIA)'!$A:$A,BM$29)="","",INDEX('Wnioski z weryfikacji (CORSIA)'!$A:$A,BM$29))</f>
        <v>Niezgodności z poprzedniego roku usunięto:</v>
      </c>
      <c r="BN30" s="155" t="str">
        <f>IF(INDEX('Wnioski z weryfikacji (CORSIA)'!$A:$A,BN$29)="","",INDEX('Wnioski z weryfikacji (CORSIA)'!$A:$A,BN$29))</f>
        <v>Zmiany itd. zidentyfikowane i niezgłoszone właściwemu organowi/ujęte w uaktualnionym planie monitorowania:</v>
      </c>
      <c r="BO30" s="829" t="str">
        <f>IF(INDEX('Wnioski z weryfikacji (CORSIA)'!$A:$A,BO$29)="","",INDEX('Wnioski z weryfikacji (CORSIA)'!$A:$A,BO$29))</f>
        <v>Dokładność:</v>
      </c>
      <c r="BP30" s="829">
        <f>IF(INDEX('Wnioski z weryfikacji (CORSIA)'!$A:$A,BP$29)="","",INDEX('Wnioski z weryfikacji (CORSIA)'!$A:$A,BP$29))</f>
      </c>
      <c r="BQ30" s="829" t="str">
        <f>IF(INDEX('Wnioski z weryfikacji (CORSIA)'!$A:$A,BQ$29)="","",INDEX('Wnioski z weryfikacji (CORSIA)'!$A:$A,BQ$29))</f>
        <v>Kompletność:</v>
      </c>
      <c r="BR30" s="829">
        <f>IF(INDEX('Wnioski z weryfikacji (CORSIA)'!$A:$A,BR$29)="","",INDEX('Wnioski z weryfikacji (CORSIA)'!$A:$A,BR$29))</f>
      </c>
      <c r="BS30" s="829" t="str">
        <f>IF(INDEX('Wnioski z weryfikacji (CORSIA)'!$A:$A,BS$29)="","",INDEX('Wnioski z weryfikacji (CORSIA)'!$A:$A,BS$29))</f>
        <v>Spójność:</v>
      </c>
      <c r="BT30" s="829">
        <f>IF(INDEX('Wnioski z weryfikacji (CORSIA)'!$A:$A,BT$29)="","",INDEX('Wnioski z weryfikacji (CORSIA)'!$A:$A,BT$29))</f>
      </c>
      <c r="BU30" s="829" t="str">
        <f>IF(INDEX('Wnioski z weryfikacji (CORSIA)'!$A:$A,BU$29)="","",INDEX('Wnioski z weryfikacji (CORSIA)'!$A:$A,BU$29))</f>
        <v>Porównywalność czasowa:</v>
      </c>
      <c r="BV30" s="829">
        <f>IF(INDEX('Wnioski z weryfikacji (CORSIA)'!$A:$A,BV$29)="","",INDEX('Wnioski z weryfikacji (CORSIA)'!$A:$A,BV$29))</f>
      </c>
      <c r="BW30" s="829" t="str">
        <f>IF(INDEX('Wnioski z weryfikacji (CORSIA)'!$A:$A,BW$29)="","",INDEX('Wnioski z weryfikacji (CORSIA)'!$A:$A,BW$29))</f>
        <v>Przejrzystość:</v>
      </c>
      <c r="BX30" s="829">
        <f>IF(INDEX('Wnioski z weryfikacji (CORSIA)'!$A:$A,BX$29)="","",INDEX('Wnioski z weryfikacji (CORSIA)'!$A:$A,BX$29))</f>
      </c>
      <c r="BY30" s="829" t="str">
        <f>IF(INDEX('Wnioski z weryfikacji (CORSIA)'!$A:$A,BY$29)="","",INDEX('Wnioski z weryfikacji (CORSIA)'!$A:$A,BY$29))</f>
        <v>Rzetelność metodyki:</v>
      </c>
      <c r="BZ30" s="829">
        <f>IF(INDEX('Wnioski z weryfikacji (CORSIA)'!$A:$A,BZ$29)="","",INDEX('Wnioski z weryfikacji (CORSIA)'!$A:$A,BZ$29))</f>
      </c>
      <c r="CA30" s="155" t="str">
        <f>IF(INDEX('Wnioski z weryfikacji (CORSIA)'!$A:$A,CA$29)="","",INDEX('Wnioski z weryfikacji (CORSIA)'!$A:$A,CA$29))</f>
        <v>Stałe doskonalenie:</v>
      </c>
      <c r="CB30" s="155" t="str">
        <f>IF(INDEX('Wnioski z weryfikacji (CORSIA)'!$A:$A,CB$29)="","",INDEX('Wnioski z weryfikacji (CORSIA)'!$A:$A,CB$29))</f>
        <v>WNIOSKI Z WERYFIKACJI – raport zweryfikowano jako zadowalający: </v>
      </c>
      <c r="CC30" s="155" t="str">
        <f>IF(INDEX('Wnioski z weryfikacji (CORSIA)'!$A:$A,CC$29)="","",INDEX('Wnioski z weryfikacji (CORSIA)'!$A:$A,CC$29))</f>
        <v>WNIOSKI Z WERYFIKACJI – raport zweryfikowano z uwagami: </v>
      </c>
      <c r="CD30" s="829" t="str">
        <f>IF(INDEX('Wnioski z weryfikacji (CORSIA)'!$A:$A,CD$29)="","",INDEX('Wnioski z weryfikacji (CORSIA)'!$A:$A,CD$29))</f>
        <v>Uwagi, które wpływają na wnioski z weryfikacji:</v>
      </c>
      <c r="CE30" s="829"/>
      <c r="CF30" s="829"/>
      <c r="CG30" s="829"/>
      <c r="CH30" s="829"/>
      <c r="CI30" s="829"/>
      <c r="CJ30" s="829"/>
      <c r="CK30" s="829"/>
      <c r="CL30" s="829"/>
      <c r="CM30" s="829"/>
      <c r="CN30" s="830" t="str">
        <f>IF(INDEX('Wnioski z weryfikacji (CORSIA)'!$A:$A,CN$29)="","",INDEX('Wnioski z weryfikacji (CORSIA)'!$A:$A,CN$29))</f>
        <v>WNIOSKI Z WERYFIKACJI – raport niezweryfikowany: </v>
      </c>
      <c r="CO30" s="831"/>
      <c r="CP30" s="831"/>
      <c r="CQ30" s="831"/>
      <c r="CR30" s="831"/>
      <c r="CS30" s="832"/>
      <c r="CT30" s="155" t="str">
        <f>IF(INDEX('Wnioski z weryfikacji (CORSIA)'!$A:$A,CT$29)="","",INDEX('Wnioski z weryfikacji (CORSIA)'!$A:$A,CT$29))</f>
        <v>Audytor wiodący EU ETS:</v>
      </c>
      <c r="CU30" s="155" t="str">
        <f>IF(INDEX('Wnioski z weryfikacji (CORSIA)'!$A:$A,CU$29)="","",INDEX('Wnioski z weryfikacji (CORSIA)'!$A:$A,CU$29))</f>
        <v>Audytorzy EU ETS:</v>
      </c>
      <c r="CV30" s="155" t="str">
        <f>IF(INDEX('Wnioski z weryfikacji (CORSIA)'!$A:$A,CV$29)="","",INDEX('Wnioski z weryfikacji (CORSIA)'!$A:$A,CV$29))</f>
        <v>Eksperci techniczni (audytorzy EU ETS):</v>
      </c>
      <c r="CW30" s="155" t="str">
        <f>IF(INDEX('Wnioski z weryfikacji (CORSIA)'!$A:$A,CW$29)="","",INDEX('Wnioski z weryfikacji (CORSIA)'!$A:$A,CW$29))</f>
        <v>Osoba dokonująca niezależnego przeglądu:</v>
      </c>
      <c r="CX30" s="155" t="str">
        <f>IF(INDEX('Wnioski z weryfikacji (CORSIA)'!$A:$A,CX$29)="","",INDEX('Wnioski z weryfikacji (CORSIA)'!$A:$A,CX$29))</f>
        <v>Eksperci techniczni (osoby dokonujące niezależnego przeglądu):</v>
      </c>
      <c r="CY30" s="155" t="str">
        <f>IF(INDEX('Wnioski z weryfikacji (CORSIA)'!$A:$A,CY$29)="","",INDEX('Wnioski z weryfikacji (CORSIA)'!$A:$A,CY$29))</f>
        <v>Podpisane w imieniu:</v>
      </c>
      <c r="CZ30" s="155" t="str">
        <f>IF(INDEX('Wnioski z weryfikacji (CORSIA)'!$A:$A,CZ$29)="","",INDEX('Wnioski z weryfikacji (CORSIA)'!$A:$A,CZ$29))</f>
        <v>Nazwisko osoby upoważnionej do składania podpisów:</v>
      </c>
      <c r="DA30" s="155" t="str">
        <f>IF(INDEX('Wnioski z weryfikacji (CORSIA)'!$A:$A,DA$29)="","",INDEX('Wnioski z weryfikacji (CORSIA)'!$A:$A,DA$29))</f>
        <v>Data wniosków z weryfikacji:</v>
      </c>
      <c r="DB30" s="155" t="str">
        <f>IF(INDEX('Wnioski z weryfikacji (CORSIA)'!$A:$A,DB$29)="","",INDEX('Wnioski z weryfikacji (CORSIA)'!$A:$A,DB$29))</f>
        <v>Nazwisko weryfikatora:</v>
      </c>
      <c r="DC30" s="155" t="str">
        <f>IF(INDEX('Wnioski z weryfikacji (CORSIA)'!$A:$A,DC$29)="","",INDEX('Wnioski z weryfikacji (CORSIA)'!$A:$A,DC$29))</f>
        <v>Adres kontaktowy:</v>
      </c>
      <c r="DD30" s="155" t="str">
        <f>IF(INDEX('Wnioski z weryfikacji (CORSIA)'!$A:$A,DD$29)="","",INDEX('Wnioski z weryfikacji (CORSIA)'!$A:$A,DD$29))</f>
        <v>Data umowy w sprawie weryfikacji:</v>
      </c>
      <c r="DE30" s="155" t="str">
        <f>IF(INDEX('Wnioski z weryfikacji (CORSIA)'!$A:$A,DE$29)="","",INDEX('Wnioski z weryfikacji (CORSIA)'!$A:$A,DE$29))</f>
        <v>Czy weryfikator jest akredytowany, czy jest certyfikowaną osobą fizyczną?</v>
      </c>
      <c r="DF30" s="155" t="str">
        <f>IF(INDEX('Wnioski z weryfikacji (CORSIA)'!$A:$A,DF$29)="","",INDEX('Wnioski z weryfikacji (CORSIA)'!$A:$A,DF$29))</f>
        <v>Nazwa krajowej jednostki akredytującej lub krajowego organu certyfikującego weryfikatora:</v>
      </c>
      <c r="DG30" s="155" t="str">
        <f>IF(INDEX('Wnioski z weryfikacji (CORSIA)'!$A:$A,DG$29)="","",INDEX('Wnioski z weryfikacji (CORSIA)'!$A:$A,DG$29))</f>
        <v>Numer Akredytacji / Certyfikacji / Rejestracji</v>
      </c>
    </row>
    <row r="31" spans="2:111" ht="12.75" customHeight="1">
      <c r="B31" s="156"/>
      <c r="C31" s="156"/>
      <c r="D31" s="156"/>
      <c r="E31" s="156"/>
      <c r="F31" s="156"/>
      <c r="G31" s="828"/>
      <c r="H31" s="156"/>
      <c r="I31" s="156"/>
      <c r="J31" s="156"/>
      <c r="K31" s="156"/>
      <c r="L31" s="156"/>
      <c r="M31" s="828"/>
      <c r="N31" s="828"/>
      <c r="O31" s="828"/>
      <c r="P31" s="828"/>
      <c r="Q31" s="226" t="s">
        <v>519</v>
      </c>
      <c r="R31" s="227" t="str">
        <f>'Załącznik 1 - niezgodności'!$D$19</f>
        <v>Istotne?</v>
      </c>
      <c r="S31" s="226" t="s">
        <v>519</v>
      </c>
      <c r="T31" s="227" t="str">
        <f>'Załącznik 1 - niezgodności'!$D$19</f>
        <v>Istotne?</v>
      </c>
      <c r="U31" s="226" t="s">
        <v>519</v>
      </c>
      <c r="V31" s="227" t="str">
        <f>'Załącznik 1 - niezgodności'!$D$31</f>
        <v>Istotne?</v>
      </c>
      <c r="W31" s="226" t="s">
        <v>519</v>
      </c>
      <c r="X31" s="226" t="s">
        <v>519</v>
      </c>
      <c r="Y31" s="228" t="str">
        <f>Translations!$B$535</f>
        <v>&lt; Wolny tekst &gt;. Patrz art. 23 AVR</v>
      </c>
      <c r="Z31" s="227"/>
      <c r="AA31" s="156"/>
      <c r="AB31" s="156"/>
      <c r="AC31" s="156"/>
      <c r="AD31" s="156"/>
      <c r="AE31" s="156"/>
      <c r="AF31" s="156"/>
      <c r="AG31" s="156"/>
      <c r="AH31" s="156"/>
      <c r="AI31" s="156"/>
      <c r="AJ31" s="229"/>
      <c r="AK31" s="229" t="str">
        <f>Translations!$B$117</f>
        <v>Jeżeli nie, z powodu.......</v>
      </c>
      <c r="AL31" s="229"/>
      <c r="AM31" s="229" t="str">
        <f>Translations!$B$117</f>
        <v>Jeżeli nie, z powodu.......</v>
      </c>
      <c r="AN31" s="229"/>
      <c r="AO31" s="229" t="str">
        <f>Translations!$B$117</f>
        <v>Jeżeli nie, z powodu.......</v>
      </c>
      <c r="AP31" s="229"/>
      <c r="AQ31" s="229" t="str">
        <f>Translations!$B$117</f>
        <v>Jeżeli nie, z powodu.......</v>
      </c>
      <c r="AR31" s="229" t="str">
        <f>Translations!$B$424</f>
        <v>Jeżeli tak, czy przeprowadzono to w ramach wizytacji na miejscu</v>
      </c>
      <c r="AS31" s="229"/>
      <c r="AT31" s="229" t="str">
        <f>Translations!$B$117</f>
        <v>Jeżeli nie, z powodu.......</v>
      </c>
      <c r="AU31" s="229"/>
      <c r="AV31" s="229" t="str">
        <f>Translations!$B$117</f>
        <v>Jeżeli nie, z powodu.......</v>
      </c>
      <c r="AW31" s="229"/>
      <c r="AX31" s="229" t="str">
        <f>Translations!$B$117</f>
        <v>Jeżeli nie, z powodu.......</v>
      </c>
      <c r="AY31" s="229"/>
      <c r="AZ31" s="229" t="str">
        <f>Translations!$B$117</f>
        <v>Jeżeli nie, z powodu.......</v>
      </c>
      <c r="BA31" s="229"/>
      <c r="BB31" s="229" t="str">
        <f>Translations!$B$117</f>
        <v>Jeżeli nie, z powodu.......</v>
      </c>
      <c r="BC31" s="229"/>
      <c r="BD31" s="229" t="str">
        <f>Translations!$B$117</f>
        <v>Jeżeli nie, z powodu.......</v>
      </c>
      <c r="BE31" s="229"/>
      <c r="BF31" s="229" t="str">
        <f>Translations!$B$117</f>
        <v>Jeżeli nie, z powodu.......</v>
      </c>
      <c r="BG31" s="229"/>
      <c r="BH31" s="229" t="str">
        <f>Translations!$B$117</f>
        <v>Jeżeli nie, z powodu.......</v>
      </c>
      <c r="BI31" s="229"/>
      <c r="BJ31" s="229" t="str">
        <f>Translations!$B$117</f>
        <v>Jeżeli nie, z powodu.......</v>
      </c>
      <c r="BK31" s="229"/>
      <c r="BL31" s="229" t="str">
        <f>Translations!$B$117</f>
        <v>Jeżeli nie, z powodu.......</v>
      </c>
      <c r="BM31" s="156"/>
      <c r="BN31" s="156"/>
      <c r="BO31" s="229"/>
      <c r="BP31" s="229" t="str">
        <f>Translations!$B$117</f>
        <v>Jeżeli nie, z powodu.......</v>
      </c>
      <c r="BQ31" s="229"/>
      <c r="BR31" s="229" t="str">
        <f>Translations!$B$117</f>
        <v>Jeżeli nie, z powodu.......</v>
      </c>
      <c r="BS31" s="229"/>
      <c r="BT31" s="229" t="str">
        <f>Translations!$B$117</f>
        <v>Jeżeli nie, z powodu.......</v>
      </c>
      <c r="BU31" s="229"/>
      <c r="BV31" s="229" t="str">
        <f>Translations!$B$117</f>
        <v>Jeżeli nie, z powodu.......</v>
      </c>
      <c r="BW31" s="229"/>
      <c r="BX31" s="229" t="str">
        <f>Translations!$B$117</f>
        <v>Jeżeli nie, z powodu.......</v>
      </c>
      <c r="BY31" s="229"/>
      <c r="BZ31" s="229" t="str">
        <f>Translations!$B$117</f>
        <v>Jeżeli nie, z powodu.......</v>
      </c>
      <c r="CA31" s="156"/>
      <c r="CB31" s="156"/>
      <c r="CC31" s="156"/>
      <c r="CD31" s="229" t="s">
        <v>421</v>
      </c>
      <c r="CE31" s="229" t="s">
        <v>422</v>
      </c>
      <c r="CF31" s="229" t="s">
        <v>423</v>
      </c>
      <c r="CG31" s="229" t="s">
        <v>512</v>
      </c>
      <c r="CH31" s="229" t="s">
        <v>513</v>
      </c>
      <c r="CI31" s="229" t="s">
        <v>514</v>
      </c>
      <c r="CJ31" s="229" t="s">
        <v>515</v>
      </c>
      <c r="CK31" s="229" t="s">
        <v>516</v>
      </c>
      <c r="CL31" s="447" t="s">
        <v>517</v>
      </c>
      <c r="CM31" s="229"/>
      <c r="CN31" s="833"/>
      <c r="CO31" s="834"/>
      <c r="CP31" s="834"/>
      <c r="CQ31" s="834"/>
      <c r="CR31" s="834"/>
      <c r="CS31" s="835"/>
      <c r="CT31" s="156"/>
      <c r="CU31" s="156"/>
      <c r="CV31" s="156"/>
      <c r="CW31" s="156"/>
      <c r="CX31" s="156"/>
      <c r="CY31" s="156"/>
      <c r="CZ31" s="156"/>
      <c r="DA31" s="156"/>
      <c r="DB31" s="156"/>
      <c r="DC31" s="156"/>
      <c r="DD31" s="156"/>
      <c r="DE31" s="156"/>
      <c r="DF31" s="156"/>
      <c r="DG31" s="156"/>
    </row>
    <row r="32" spans="2:111" ht="12.75" customHeight="1">
      <c r="B32" s="230">
        <f>IF(INDEX('Wnioski z weryfikacji (CORSIA)'!$B:$B,B$29)="","",INDEX('Wnioski z weryfikacji (CORSIA)'!$B:$B,B$29))</f>
      </c>
      <c r="C32" s="230">
        <f>IF(INDEX('Wnioski z weryfikacji (CORSIA)'!$B:$B,C$29)="","",INDEX('Wnioski z weryfikacji (CORSIA)'!$B:$B,C$29))</f>
      </c>
      <c r="D32" s="230">
        <f>IF(INDEX('Wnioski z weryfikacji (CORSIA)'!$B:$B,D$29)="","",INDEX('Wnioski z weryfikacji (CORSIA)'!$B:$B,D$29))</f>
      </c>
      <c r="E32" s="230">
        <f>IF(INDEX('Wnioski z weryfikacji (CORSIA)'!$B:$B,E$29)="","",INDEX('Wnioski z weryfikacji (CORSIA)'!$B:$B,E$29))</f>
      </c>
      <c r="F32" s="230">
        <f>IF(INDEX('Wnioski z weryfikacji (CORSIA)'!$B:$B,F$29)="","",INDEX('Wnioski z weryfikacji (CORSIA)'!$B:$B,F$29))</f>
      </c>
      <c r="G32" s="236"/>
      <c r="H32" s="230">
        <f>IF(INDEX('Wnioski z weryfikacji (CORSIA)'!$B:$B,H$29)="","",INDEX('Wnioski z weryfikacji (CORSIA)'!$B:$B,H$29))</f>
      </c>
      <c r="I32" s="230">
        <f>IF(INDEX('Wnioski z weryfikacji (CORSIA)'!$B:$B,I$29)="","",INDEX('Wnioski z weryfikacji (CORSIA)'!$B:$B,I$29))</f>
      </c>
      <c r="J32" s="230">
        <f>IF(INDEX('Wnioski z weryfikacji (CORSIA)'!$B:$B,J$29)="","",INDEX('Wnioski z weryfikacji (CORSIA)'!$B:$B,J$29))</f>
      </c>
      <c r="K32" s="230">
        <f>IF(INDEX('Wnioski z weryfikacji (CORSIA)'!$B:$B,K$29)="","",INDEX('Wnioski z weryfikacji (CORSIA)'!$B:$B,K$29))</f>
      </c>
      <c r="L32" s="230">
        <f>IF(INDEX('Wnioski z weryfikacji (CORSIA)'!$B:$B,L$29)="","",INDEX('Wnioski z weryfikacji (CORSIA)'!$B:$B,L$29))</f>
      </c>
      <c r="M32" s="236"/>
      <c r="N32" s="236"/>
      <c r="O32" s="236"/>
      <c r="P32" s="236"/>
      <c r="Q32" s="232">
        <f>COUNTA($G$17:$G$26)-COUNTIF($G$17:$G$26,"")</f>
        <v>0</v>
      </c>
      <c r="R32" s="233">
        <f>COUNTIF($H$17:$H$26,Yes)</f>
        <v>0</v>
      </c>
      <c r="S32" s="232">
        <f>COUNTA($J$17:$J$26)-COUNTIF($J$17:$J$26,"")</f>
        <v>0</v>
      </c>
      <c r="T32" s="233">
        <f>COUNTIF($K$17:$K$26,Yes)</f>
        <v>0</v>
      </c>
      <c r="U32" s="232">
        <f>COUNTA($M$17:$M$26)-COUNTIF($M$17:$M$26,"")</f>
        <v>0</v>
      </c>
      <c r="V32" s="233">
        <f>COUNTIF($N$17:$N$26,Yes)</f>
        <v>0</v>
      </c>
      <c r="W32" s="232">
        <f>COUNTA($P$17:$P$26)-COUNTIF($P$17:$P$26,"")</f>
        <v>0</v>
      </c>
      <c r="X32" s="232">
        <f>COUNTA($R$17:$R$26)-COUNTIF($R$17:$R$26,"")</f>
        <v>0</v>
      </c>
      <c r="Y32" s="157">
        <f>IF('Załącznik 2-istotne inf (lotni)'!B20="","",'Załącznik 2-istotne inf (lotni)'!B20)</f>
      </c>
      <c r="Z32" s="157">
        <f>IF('Załącznik 2-istotne inf (lotni)'!B21="","",'Załącznik 2-istotne inf (lotni)'!B21)</f>
      </c>
      <c r="AA32" s="230">
        <f>IF(INDEX('Wnioski z weryfikacji (CORSIA)'!$B:$B,AA$29)="","",INDEX('Wnioski z weryfikacji (CORSIA)'!$B:$B,AA$29))</f>
      </c>
      <c r="AB32" s="230">
        <f>IF(INDEX('Wnioski z weryfikacji (CORSIA)'!$B:$B,AB$29)="","",INDEX('Wnioski z weryfikacji (CORSIA)'!$B:$B,AB$29))</f>
      </c>
      <c r="AC32" s="230">
        <f>IF(INDEX('Wnioski z weryfikacji (CORSIA)'!$B:$B,AC$29)="","",INDEX('Wnioski z weryfikacji (CORSIA)'!$B:$B,AC$29))</f>
      </c>
      <c r="AD32" s="230">
        <f>IF(INDEX('Wnioski z weryfikacji (CORSIA)'!$B:$B,AD$29)="","",INDEX('Wnioski z weryfikacji (CORSIA)'!$B:$B,AD$29))</f>
      </c>
      <c r="AE32" s="230">
        <f>IF(INDEX('Wnioski z weryfikacji (CORSIA)'!$B:$B,AE$29)="","",INDEX('Wnioski z weryfikacji (CORSIA)'!$B:$B,AE$29))</f>
      </c>
      <c r="AF32" s="230">
        <f>IF(INDEX('Wnioski z weryfikacji (CORSIA)'!$B:$B,AF$29)="","",INDEX('Wnioski z weryfikacji (CORSIA)'!$B:$B,AF$29))</f>
      </c>
      <c r="AG32" s="230">
        <f>IF(INDEX('Wnioski z weryfikacji (CORSIA)'!$B:$B,AG$29)="","",INDEX('Wnioski z weryfikacji (CORSIA)'!$B:$B,AG$29))</f>
      </c>
      <c r="AH32" s="230">
        <f>IF(INDEX('Wnioski z weryfikacji (CORSIA)'!$B:$B,AH$29)="","",INDEX('Wnioski z weryfikacji (CORSIA)'!$B:$B,AH$29))</f>
      </c>
      <c r="AI32" s="230">
        <f>IF(INDEX('Wnioski z weryfikacji (CORSIA)'!$B:$B,AI$29)="","",INDEX('Wnioski z weryfikacji (CORSIA)'!$B:$B,AI$29))</f>
      </c>
      <c r="AJ32" s="230">
        <f>IF(INDEX('Wnioski z weryfikacji (CORSIA)'!$B:$B,AJ$29)="","",INDEX('Wnioski z weryfikacji (CORSIA)'!$B:$B,AJ$29))</f>
      </c>
      <c r="AK32" s="230">
        <f>IF(INDEX('Wnioski z weryfikacji (CORSIA)'!$B:$B,AK$29)="","",INDEX('Wnioski z weryfikacji (CORSIA)'!$B:$B,AK$29))</f>
      </c>
      <c r="AL32" s="230">
        <f>IF(INDEX('Wnioski z weryfikacji (CORSIA)'!$B:$B,AL$29)="","",INDEX('Wnioski z weryfikacji (CORSIA)'!$B:$B,AL$29))</f>
      </c>
      <c r="AM32" s="230">
        <f>IF(INDEX('Wnioski z weryfikacji (CORSIA)'!$B:$B,AM$29)="","",INDEX('Wnioski z weryfikacji (CORSIA)'!$B:$B,AM$29))</f>
      </c>
      <c r="AN32" s="230">
        <f>IF(INDEX('Wnioski z weryfikacji (CORSIA)'!$B:$B,AN$29)="","",INDEX('Wnioski z weryfikacji (CORSIA)'!$B:$B,AN$29))</f>
      </c>
      <c r="AO32" s="230">
        <f>IF(INDEX('Wnioski z weryfikacji (CORSIA)'!$B:$B,AO$29)="","",INDEX('Wnioski z weryfikacji (CORSIA)'!$B:$B,AO$29))</f>
      </c>
      <c r="AP32" s="230">
        <f>IF(INDEX('Wnioski z weryfikacji (CORSIA)'!$B:$B,AP$29)="","",INDEX('Wnioski z weryfikacji (CORSIA)'!$B:$B,AP$29))</f>
      </c>
      <c r="AQ32" s="230">
        <f>IF(INDEX('Wnioski z weryfikacji (CORSIA)'!$B:$B,AQ$29)="","",INDEX('Wnioski z weryfikacji (CORSIA)'!$B:$B,AQ$29))</f>
      </c>
      <c r="AR32" s="230">
        <f>IF(INDEX('Wnioski z weryfikacji (CORSIA)'!$B:$B,AR$29)="","",INDEX('Wnioski z weryfikacji (CORSIA)'!$B:$B,AR$29))</f>
      </c>
      <c r="AS32" s="230">
        <f>IF(INDEX('Wnioski z weryfikacji (CORSIA)'!$B:$B,AS$29)="","",INDEX('Wnioski z weryfikacji (CORSIA)'!$B:$B,AS$29))</f>
      </c>
      <c r="AT32" s="230">
        <f>IF(INDEX('Wnioski z weryfikacji (CORSIA)'!$B:$B,AT$29)="","",INDEX('Wnioski z weryfikacji (CORSIA)'!$B:$B,AT$29))</f>
      </c>
      <c r="AU32" s="230">
        <f>IF(INDEX('Wnioski z weryfikacji (CORSIA)'!$B:$B,AU$29)="","",INDEX('Wnioski z weryfikacji (CORSIA)'!$B:$B,AU$29))</f>
      </c>
      <c r="AV32" s="230">
        <f>IF(INDEX('Wnioski z weryfikacji (CORSIA)'!$B:$B,AV$29)="","",INDEX('Wnioski z weryfikacji (CORSIA)'!$B:$B,AV$29))</f>
      </c>
      <c r="AW32" s="230">
        <f>IF(INDEX('Wnioski z weryfikacji (CORSIA)'!$B:$B,AW$29)="","",INDEX('Wnioski z weryfikacji (CORSIA)'!$B:$B,AW$29))</f>
      </c>
      <c r="AX32" s="230">
        <f>IF(INDEX('Wnioski z weryfikacji (CORSIA)'!$B:$B,AX$29)="","",INDEX('Wnioski z weryfikacji (CORSIA)'!$B:$B,AX$29))</f>
      </c>
      <c r="AY32" s="230">
        <f>IF(INDEX('Wnioski z weryfikacji (CORSIA)'!$B:$B,AY$29)="","",INDEX('Wnioski z weryfikacji (CORSIA)'!$B:$B,AY$29))</f>
      </c>
      <c r="AZ32" s="230">
        <f>IF(INDEX('Wnioski z weryfikacji (CORSIA)'!$B:$B,AZ$29)="","",INDEX('Wnioski z weryfikacji (CORSIA)'!$B:$B,AZ$29))</f>
      </c>
      <c r="BA32" s="230">
        <f>IF(INDEX('Wnioski z weryfikacji (CORSIA)'!$B:$B,BA$29)="","",INDEX('Wnioski z weryfikacji (CORSIA)'!$B:$B,BA$29))</f>
      </c>
      <c r="BB32" s="230">
        <f>IF(INDEX('Wnioski z weryfikacji (CORSIA)'!$B:$B,BB$29)="","",INDEX('Wnioski z weryfikacji (CORSIA)'!$B:$B,BB$29))</f>
      </c>
      <c r="BC32" s="230">
        <f>IF(INDEX('Wnioski z weryfikacji (CORSIA)'!$B:$B,BC$29)="","",INDEX('Wnioski z weryfikacji (CORSIA)'!$B:$B,BC$29))</f>
      </c>
      <c r="BD32" s="230">
        <f>IF(INDEX('Wnioski z weryfikacji (CORSIA)'!$B:$B,BD$29)="","",INDEX('Wnioski z weryfikacji (CORSIA)'!$B:$B,BD$29))</f>
      </c>
      <c r="BE32" s="230">
        <f>IF(INDEX('Wnioski z weryfikacji (CORSIA)'!$B:$B,BE$29)="","",INDEX('Wnioski z weryfikacji (CORSIA)'!$B:$B,BE$29))</f>
      </c>
      <c r="BF32" s="230">
        <f>IF(INDEX('Wnioski z weryfikacji (CORSIA)'!$B:$B,BF$29)="","",INDEX('Wnioski z weryfikacji (CORSIA)'!$B:$B,BF$29))</f>
      </c>
      <c r="BG32" s="230">
        <f>IF(INDEX('Wnioski z weryfikacji (CORSIA)'!$B:$B,BG$29)="","",INDEX('Wnioski z weryfikacji (CORSIA)'!$B:$B,BG$29))</f>
      </c>
      <c r="BH32" s="230">
        <f>IF(INDEX('Wnioski z weryfikacji (CORSIA)'!$B:$B,BH$29)="","",INDEX('Wnioski z weryfikacji (CORSIA)'!$B:$B,BH$29))</f>
      </c>
      <c r="BI32" s="230">
        <f>IF(INDEX('Wnioski z weryfikacji (CORSIA)'!$B:$B,BI$29)="","",INDEX('Wnioski z weryfikacji (CORSIA)'!$B:$B,BI$29))</f>
      </c>
      <c r="BJ32" s="230">
        <f>IF(INDEX('Wnioski z weryfikacji (CORSIA)'!$B:$B,BJ$29)="","",INDEX('Wnioski z weryfikacji (CORSIA)'!$B:$B,BJ$29))</f>
      </c>
      <c r="BK32" s="230">
        <f>IF(INDEX('Wnioski z weryfikacji (CORSIA)'!$B:$B,BK$29)="","",INDEX('Wnioski z weryfikacji (CORSIA)'!$B:$B,BK$29))</f>
      </c>
      <c r="BL32" s="230">
        <f>IF(INDEX('Wnioski z weryfikacji (CORSIA)'!$B:$B,BL$29)="","",INDEX('Wnioski z weryfikacji (CORSIA)'!$B:$B,BL$29))</f>
      </c>
      <c r="BM32" s="230">
        <f>IF(INDEX('Wnioski z weryfikacji (CORSIA)'!$B:$B,BM$29)="","",INDEX('Wnioski z weryfikacji (CORSIA)'!$B:$B,BM$29))</f>
      </c>
      <c r="BN32" s="230">
        <f>IF(INDEX('Wnioski z weryfikacji (CORSIA)'!$B:$B,BN$29)="","",INDEX('Wnioski z weryfikacji (CORSIA)'!$B:$B,BN$29))</f>
      </c>
      <c r="BO32" s="230">
        <f>IF(INDEX('Wnioski z weryfikacji (CORSIA)'!$B:$B,BO$29)="","",INDEX('Wnioski z weryfikacji (CORSIA)'!$B:$B,BO$29))</f>
      </c>
      <c r="BP32" s="230">
        <f>IF(INDEX('Wnioski z weryfikacji (CORSIA)'!$B:$B,BP$29)="","",INDEX('Wnioski z weryfikacji (CORSIA)'!$B:$B,BP$29))</f>
      </c>
      <c r="BQ32" s="230">
        <f>IF(INDEX('Wnioski z weryfikacji (CORSIA)'!$B:$B,BQ$29)="","",INDEX('Wnioski z weryfikacji (CORSIA)'!$B:$B,BQ$29))</f>
      </c>
      <c r="BR32" s="230">
        <f>IF(INDEX('Wnioski z weryfikacji (CORSIA)'!$B:$B,BR$29)="","",INDEX('Wnioski z weryfikacji (CORSIA)'!$B:$B,BR$29))</f>
      </c>
      <c r="BS32" s="230">
        <f>IF(INDEX('Wnioski z weryfikacji (CORSIA)'!$B:$B,BS$29)="","",INDEX('Wnioski z weryfikacji (CORSIA)'!$B:$B,BS$29))</f>
      </c>
      <c r="BT32" s="230">
        <f>IF(INDEX('Wnioski z weryfikacji (CORSIA)'!$B:$B,BT$29)="","",INDEX('Wnioski z weryfikacji (CORSIA)'!$B:$B,BT$29))</f>
      </c>
      <c r="BU32" s="230">
        <f>IF(INDEX('Wnioski z weryfikacji (CORSIA)'!$B:$B,BU$29)="","",INDEX('Wnioski z weryfikacji (CORSIA)'!$B:$B,BU$29))</f>
      </c>
      <c r="BV32" s="230">
        <f>IF(INDEX('Wnioski z weryfikacji (CORSIA)'!$B:$B,BV$29)="","",INDEX('Wnioski z weryfikacji (CORSIA)'!$B:$B,BV$29))</f>
      </c>
      <c r="BW32" s="230">
        <f>IF(INDEX('Wnioski z weryfikacji (CORSIA)'!$B:$B,BW$29)="","",INDEX('Wnioski z weryfikacji (CORSIA)'!$B:$B,BW$29))</f>
      </c>
      <c r="BX32" s="230">
        <f>IF(INDEX('Wnioski z weryfikacji (CORSIA)'!$B:$B,BX$29)="","",INDEX('Wnioski z weryfikacji (CORSIA)'!$B:$B,BX$29))</f>
      </c>
      <c r="BY32" s="230">
        <f>IF(INDEX('Wnioski z weryfikacji (CORSIA)'!$B:$B,BY$29)="","",INDEX('Wnioski z weryfikacji (CORSIA)'!$B:$B,BY$29))</f>
      </c>
      <c r="BZ32" s="230" t="str">
        <f>IF(INDEX('Wnioski z weryfikacji (CORSIA)'!$B:$B,BZ$29)="","",INDEX('Wnioski z weryfikacji (CORSIA)'!$B:$B,BZ$29))</f>
        <v>Jeżeli nie, z powodu.......</v>
      </c>
      <c r="CA32" s="230" t="str">
        <f>IF(INDEX('Wnioski z weryfikacji (CORSIA)'!$B:$B,CA$29)="","",INDEX('Wnioski z weryfikacji (CORSIA)'!$B:$B,CA$29))</f>
        <v>Tak (Zob. zalecenia w załączniku 1) / Nie, nie zidentyfikowano żadnych wymaganych ulepszeń.</v>
      </c>
      <c r="CB32" s="230" t="str">
        <f>IF(INDEX('Wnioski z weryfikacji (CORSIA)'!$B:$B,CB$29)="","",INDEX('Wnioski z weryfikacji (CORSIA)'!$B:$B,CB$29))</f>
        <v>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dane te są określone należycie.</v>
      </c>
      <c r="CC32" s="230" t="str">
        <f>IF(INDEX('Wnioski z weryfikacji (CORSIA)'!$B:$B,CC$29)="","",INDEX('Wnioski z weryfikacji (CORSIA)'!$B:$B,CC$29))</f>
        <v>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dane te są określone należycie, z wyjątkiem:</v>
      </c>
      <c r="CD32" s="230" t="str">
        <f>IF(INDEX('Wnioski z weryfikacji (CORSIA)'!$B:$B,CD$29)="","",INDEX('Wnioski z weryfikacji (CORSIA)'!$B:$B,CD$29))</f>
        <v>1.</v>
      </c>
      <c r="CE32" s="230" t="str">
        <f>IF(INDEX('Wnioski z weryfikacji (CORSIA)'!$B:$B,CE$29)="","",INDEX('Wnioski z weryfikacji (CORSIA)'!$B:$B,CE$29))</f>
        <v>2.</v>
      </c>
      <c r="CF32" s="230" t="str">
        <f>IF(INDEX('Wnioski z weryfikacji (CORSIA)'!$B:$B,CF$29)="","",INDEX('Wnioski z weryfikacji (CORSIA)'!$B:$B,CF$29))</f>
        <v>3.</v>
      </c>
      <c r="CG32" s="230">
        <f>IF(INDEX('Wnioski z weryfikacji (CORSIA)'!$B:$B,CG$29)="","",INDEX('Wnioski z weryfikacji (CORSIA)'!$B:$B,CG$29))</f>
      </c>
      <c r="CH32" s="230">
        <f>IF(INDEX('Wnioski z weryfikacji (CORSIA)'!$B:$B,CH$29)="","",INDEX('Wnioski z weryfikacji (CORSIA)'!$B:$B,CH$29))</f>
      </c>
      <c r="CI32" s="230">
        <f>IF(INDEX('Wnioski z weryfikacji (CORSIA)'!$B:$B,CI$29)="","",INDEX('Wnioski z weryfikacji (CORSIA)'!$B:$B,CI$29))</f>
      </c>
      <c r="CJ32" s="230">
        <f>IF(INDEX('Wnioski z weryfikacji (CORSIA)'!$B:$B,CJ$29)="","",INDEX('Wnioski z weryfikacji (CORSIA)'!$B:$B,CJ$29))</f>
      </c>
      <c r="CK32" s="230">
        <f>IF(INDEX('Wnioski z weryfikacji (CORSIA)'!$B:$B,CK$29)="","",INDEX('Wnioski z weryfikacji (CORSIA)'!$B:$B,CK$29))</f>
      </c>
      <c r="CL32" s="230">
        <f>IF(INDEX('Wnioski z weryfikacji (CORSIA)'!$B:$B,CL$29)="","",INDEX('Wnioski z weryfikacji (CORSIA)'!$B:$B,CL$29))</f>
      </c>
      <c r="CM32" s="229"/>
      <c r="CN32" s="230" t="str">
        <f>IF(INDEX('Wnioski z weryfikacji (CORSIA)'!$B:$B,CN$29)="","",INDEX('Wnioski z weryfikacji (CORSIA)'!$B:$B,CN$29))</f>
        <v>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danych tych NIE MOŻNA zweryfikować z powodu - &lt;wybrać/niepotrzebne usunąć&gt;</v>
      </c>
      <c r="CO32" s="230" t="str">
        <f>IF(INDEX('Wnioski z weryfikacji (CORSIA)'!$B:$B,CO$29)="","",INDEX('Wnioski z weryfikacji (CORSIA)'!$B:$B,CO$29))</f>
        <v>- nieusuniętych istotnych nieprawidłowości (pojedynczo lub łącznie)</v>
      </c>
      <c r="CP32" s="230" t="str">
        <f>IF(INDEX('Wnioski z weryfikacji (CORSIA)'!$B:$B,CP$29)="","",INDEX('Wnioski z weryfikacji (CORSIA)'!$B:$B,CP$29))</f>
        <v>- nieusuniętych istotnych niezgodności (pojedynczo lub łącznie)</v>
      </c>
      <c r="CQ32" s="230" t="str">
        <f>IF(INDEX('Wnioski z weryfikacji (CORSIA)'!$B:$B,CQ$29)="","",INDEX('Wnioski z weryfikacji (CORSIA)'!$B:$B,CQ$29))</f>
        <v>- niepełnych danych lub informacji udostępnionych na potrzeby weryfikacji</v>
      </c>
      <c r="CR32" s="230" t="str">
        <f>IF(INDEX('Wnioski z weryfikacji (CORSIA)'!$B:$B,CR$29)="","",INDEX('Wnioski z weryfikacji (CORSIA)'!$B:$B,CR$29))</f>
        <v>- ograniczenia zakresu wskutek braku przejrzystości lub zakresu zatwierdzonego planu monitorowania</v>
      </c>
      <c r="CS32" s="230" t="str">
        <f>IF(INDEX('Wnioski z weryfikacji (CORSIA)'!$B:$B,CS$29)="","",INDEX('Wnioski z weryfikacji (CORSIA)'!$B:$B,CS$29))</f>
        <v>- plan monitorowania nie został zatwierdzony przez właściwy organ</v>
      </c>
      <c r="CT32" s="230">
        <f>IF(INDEX('Wnioski z weryfikacji (CORSIA)'!$B:$B,CT$29)="","",INDEX('Wnioski z weryfikacji (CORSIA)'!$B:$B,CT$29))</f>
      </c>
      <c r="CU32" s="230">
        <f>IF(INDEX('Wnioski z weryfikacji (CORSIA)'!$B:$B,CU$29)="","",INDEX('Wnioski z weryfikacji (CORSIA)'!$B:$B,CU$29))</f>
      </c>
      <c r="CV32" s="230">
        <f>IF(INDEX('Wnioski z weryfikacji (CORSIA)'!$B:$B,CV$29)="","",INDEX('Wnioski z weryfikacji (CORSIA)'!$B:$B,CV$29))</f>
      </c>
      <c r="CW32" s="230">
        <f>IF(INDEX('Wnioski z weryfikacji (CORSIA)'!$B:$B,CW$29)="","",INDEX('Wnioski z weryfikacji (CORSIA)'!$B:$B,CW$29))</f>
      </c>
      <c r="CX32" s="230">
        <f>IF(INDEX('Wnioski z weryfikacji (CORSIA)'!$B:$B,CX$29)="","",INDEX('Wnioski z weryfikacji (CORSIA)'!$B:$B,CX$29))</f>
      </c>
      <c r="CY32" s="230">
        <f>IF(INDEX('Wnioski z weryfikacji (CORSIA)'!$B:$B,CY$29)="","",INDEX('Wnioski z weryfikacji (CORSIA)'!$B:$B,CY$29))</f>
      </c>
      <c r="CZ32" s="230">
        <f>IF(INDEX('Wnioski z weryfikacji (CORSIA)'!$B:$B,CZ$29)="","",INDEX('Wnioski z weryfikacji (CORSIA)'!$B:$B,CZ$29))</f>
      </c>
      <c r="DA32" s="230">
        <f>IF(INDEX('Wnioski z weryfikacji (CORSIA)'!$B:$B,DA$29)="","",INDEX('Wnioski z weryfikacji (CORSIA)'!$B:$B,DA$29))</f>
      </c>
      <c r="DB32" s="230">
        <f>IF(INDEX('Wnioski z weryfikacji (CORSIA)'!$B:$B,DB$29)="","",INDEX('Wnioski z weryfikacji (CORSIA)'!$B:$B,DB$29))</f>
      </c>
      <c r="DC32" s="230">
        <f>IF(INDEX('Wnioski z weryfikacji (CORSIA)'!$B:$B,DC$29)="","",INDEX('Wnioski z weryfikacji (CORSIA)'!$B:$B,DC$29))</f>
      </c>
      <c r="DD32" s="230">
        <f>IF(INDEX('Wnioski z weryfikacji (CORSIA)'!$B:$B,DD$29)="","",INDEX('Wnioski z weryfikacji (CORSIA)'!$B:$B,DD$29))</f>
      </c>
      <c r="DE32" s="230">
        <f>IF(INDEX('Wnioski z weryfikacji (CORSIA)'!$B:$B,DE$29)="","",INDEX('Wnioski z weryfikacji (CORSIA)'!$B:$B,DE$29))</f>
      </c>
      <c r="DF32" s="230">
        <f>IF(INDEX('Wnioski z weryfikacji (CORSIA)'!$B:$B,DF$29)="","",INDEX('Wnioski z weryfikacji (CORSIA)'!$B:$B,DF$29))</f>
      </c>
      <c r="DG32" s="230">
        <f>IF(INDEX('Wnioski z weryfikacji (CORSIA)'!$B:$B,DG$29)="","",INDEX('Wnioski z weryfikacji (CORSIA)'!$B:$B,DG$29))</f>
      </c>
    </row>
  </sheetData>
  <sheetProtection sheet="1" objects="1" scenarios="1" formatCells="0" formatColumns="0" formatRows="0"/>
  <mergeCells count="230">
    <mergeCell ref="AL5:AM5"/>
    <mergeCell ref="AN5:AO5"/>
    <mergeCell ref="BC5:BD5"/>
    <mergeCell ref="BE5:BF5"/>
    <mergeCell ref="AW5:AX5"/>
    <mergeCell ref="G15:H15"/>
    <mergeCell ref="M15:N15"/>
    <mergeCell ref="AJ5:AK5"/>
    <mergeCell ref="G5:G6"/>
    <mergeCell ref="H5:H6"/>
    <mergeCell ref="I5:I6"/>
    <mergeCell ref="J5:J6"/>
    <mergeCell ref="S15:T16"/>
    <mergeCell ref="AC5:AC6"/>
    <mergeCell ref="L5:L6"/>
    <mergeCell ref="CD5:CM5"/>
    <mergeCell ref="BY5:BZ5"/>
    <mergeCell ref="BS5:BT5"/>
    <mergeCell ref="BU5:BV5"/>
    <mergeCell ref="BW5:BX5"/>
    <mergeCell ref="AP5:AR5"/>
    <mergeCell ref="CB5:CB6"/>
    <mergeCell ref="BL5:BL6"/>
    <mergeCell ref="AE5:AE6"/>
    <mergeCell ref="U15:V16"/>
    <mergeCell ref="K5:K6"/>
    <mergeCell ref="P15:P16"/>
    <mergeCell ref="Q15:Q16"/>
    <mergeCell ref="R15:R16"/>
    <mergeCell ref="Y5:Z5"/>
    <mergeCell ref="Y10:Z10"/>
    <mergeCell ref="B5:B6"/>
    <mergeCell ref="C5:C6"/>
    <mergeCell ref="D5:D6"/>
    <mergeCell ref="E5:E6"/>
    <mergeCell ref="F5:F6"/>
    <mergeCell ref="I10:I11"/>
    <mergeCell ref="J10:J11"/>
    <mergeCell ref="K10:K11"/>
    <mergeCell ref="L10:L11"/>
    <mergeCell ref="DE5:DE6"/>
    <mergeCell ref="CT5:CT6"/>
    <mergeCell ref="CU5:CU6"/>
    <mergeCell ref="CV5:CV6"/>
    <mergeCell ref="CW5:CW6"/>
    <mergeCell ref="BQ5:BR5"/>
    <mergeCell ref="DA5:DA6"/>
    <mergeCell ref="DB5:DB6"/>
    <mergeCell ref="CY5:CY6"/>
    <mergeCell ref="AD5:AD6"/>
    <mergeCell ref="BI5:BI6"/>
    <mergeCell ref="AA5:AA6"/>
    <mergeCell ref="M5:M6"/>
    <mergeCell ref="N5:N6"/>
    <mergeCell ref="O5:O6"/>
    <mergeCell ref="P5:P6"/>
    <mergeCell ref="AF5:AF6"/>
    <mergeCell ref="AG5:AG6"/>
    <mergeCell ref="AB5:AB6"/>
    <mergeCell ref="Q5:R5"/>
    <mergeCell ref="S5:T5"/>
    <mergeCell ref="U5:V5"/>
    <mergeCell ref="BN5:BN6"/>
    <mergeCell ref="CA5:CA6"/>
    <mergeCell ref="CX5:CX6"/>
    <mergeCell ref="BA5:BB5"/>
    <mergeCell ref="AU5:AV5"/>
    <mergeCell ref="BJ5:BJ6"/>
    <mergeCell ref="BK5:BK6"/>
    <mergeCell ref="BO5:BP5"/>
    <mergeCell ref="CC5:CC6"/>
    <mergeCell ref="H10:H11"/>
    <mergeCell ref="CZ5:CZ6"/>
    <mergeCell ref="AH5:AH6"/>
    <mergeCell ref="AS5:AT5"/>
    <mergeCell ref="AY5:AZ5"/>
    <mergeCell ref="BG5:BH5"/>
    <mergeCell ref="AA10:AA11"/>
    <mergeCell ref="AI5:AI6"/>
    <mergeCell ref="BM5:BM6"/>
    <mergeCell ref="AU10:AV10"/>
    <mergeCell ref="B10:B11"/>
    <mergeCell ref="C10:C11"/>
    <mergeCell ref="D10:D11"/>
    <mergeCell ref="E10:E11"/>
    <mergeCell ref="F10:F11"/>
    <mergeCell ref="G10:G11"/>
    <mergeCell ref="AW10:AX10"/>
    <mergeCell ref="AY10:AZ10"/>
    <mergeCell ref="DI5:DM5"/>
    <mergeCell ref="DI10:DM10"/>
    <mergeCell ref="DF5:DF6"/>
    <mergeCell ref="DG5:DG6"/>
    <mergeCell ref="CN5:CS6"/>
    <mergeCell ref="DC5:DC6"/>
    <mergeCell ref="DD5:DD6"/>
    <mergeCell ref="CN10:CS11"/>
    <mergeCell ref="DD10:DD11"/>
    <mergeCell ref="DE10:DE11"/>
    <mergeCell ref="J15:K15"/>
    <mergeCell ref="I15:I16"/>
    <mergeCell ref="U10:V10"/>
    <mergeCell ref="B15:B16"/>
    <mergeCell ref="C15:C16"/>
    <mergeCell ref="D15:D16"/>
    <mergeCell ref="E15:E16"/>
    <mergeCell ref="F15:F16"/>
    <mergeCell ref="M10:M11"/>
    <mergeCell ref="N10:N11"/>
    <mergeCell ref="L15:L16"/>
    <mergeCell ref="O15:O16"/>
    <mergeCell ref="AL10:AM10"/>
    <mergeCell ref="AN10:AO10"/>
    <mergeCell ref="AP10:AR10"/>
    <mergeCell ref="AS10:AT10"/>
    <mergeCell ref="Q10:R10"/>
    <mergeCell ref="S10:T10"/>
    <mergeCell ref="O10:O11"/>
    <mergeCell ref="P10:P11"/>
    <mergeCell ref="BY10:BZ10"/>
    <mergeCell ref="BA10:BB10"/>
    <mergeCell ref="BC10:BD10"/>
    <mergeCell ref="BE10:BF10"/>
    <mergeCell ref="BG10:BH10"/>
    <mergeCell ref="BM10:BM11"/>
    <mergeCell ref="BN10:BN11"/>
    <mergeCell ref="BI10:BJ10"/>
    <mergeCell ref="BK10:BL10"/>
    <mergeCell ref="CD10:CM10"/>
    <mergeCell ref="CT10:CT11"/>
    <mergeCell ref="CU10:CU11"/>
    <mergeCell ref="CZ10:CZ11"/>
    <mergeCell ref="DA10:DA11"/>
    <mergeCell ref="BO10:BP10"/>
    <mergeCell ref="BQ10:BR10"/>
    <mergeCell ref="BS10:BT10"/>
    <mergeCell ref="BU10:BV10"/>
    <mergeCell ref="BW10:BX10"/>
    <mergeCell ref="AH10:AH11"/>
    <mergeCell ref="AJ10:AK10"/>
    <mergeCell ref="DB10:DB11"/>
    <mergeCell ref="DC10:DC11"/>
    <mergeCell ref="CV10:CV11"/>
    <mergeCell ref="CW10:CW11"/>
    <mergeCell ref="CX10:CX11"/>
    <mergeCell ref="CY10:CY11"/>
    <mergeCell ref="CA10:CA11"/>
    <mergeCell ref="CB10:CB11"/>
    <mergeCell ref="DP5:DT5"/>
    <mergeCell ref="DN5:DN6"/>
    <mergeCell ref="DN10:DN11"/>
    <mergeCell ref="DU5:DU6"/>
    <mergeCell ref="DP10:DT10"/>
    <mergeCell ref="DU10:DU11"/>
    <mergeCell ref="DW5:DW6"/>
    <mergeCell ref="DW10:DW11"/>
    <mergeCell ref="X15:X16"/>
    <mergeCell ref="Y15:Y16"/>
    <mergeCell ref="Z15:Z16"/>
    <mergeCell ref="AA15:AA16"/>
    <mergeCell ref="AB15:AB16"/>
    <mergeCell ref="AC15:AC16"/>
    <mergeCell ref="AD15:AD16"/>
    <mergeCell ref="AI10:AI11"/>
    <mergeCell ref="BU30:BV30"/>
    <mergeCell ref="BW30:BX30"/>
    <mergeCell ref="BY30:BZ30"/>
    <mergeCell ref="DY10:DY11"/>
    <mergeCell ref="DZ10:DZ11"/>
    <mergeCell ref="CD30:CM30"/>
    <mergeCell ref="CN30:CS31"/>
    <mergeCell ref="DF10:DF11"/>
    <mergeCell ref="DG10:DG11"/>
    <mergeCell ref="CC10:CC11"/>
    <mergeCell ref="BI30:BJ30"/>
    <mergeCell ref="BK30:BL30"/>
    <mergeCell ref="BO30:BP30"/>
    <mergeCell ref="BQ30:BR30"/>
    <mergeCell ref="BS30:BT30"/>
    <mergeCell ref="G30:G31"/>
    <mergeCell ref="M30:M31"/>
    <mergeCell ref="N30:N31"/>
    <mergeCell ref="O30:O31"/>
    <mergeCell ref="P30:P31"/>
    <mergeCell ref="AW30:AX30"/>
    <mergeCell ref="AY30:AZ30"/>
    <mergeCell ref="BA30:BB30"/>
    <mergeCell ref="BC30:BD30"/>
    <mergeCell ref="BE30:BF30"/>
    <mergeCell ref="BG30:BH30"/>
    <mergeCell ref="FS10:FT10"/>
    <mergeCell ref="FU10:FW10"/>
    <mergeCell ref="EB10:EB11"/>
    <mergeCell ref="EC10:EJ10"/>
    <mergeCell ref="EK10:EP11"/>
    <mergeCell ref="ES10:EZ10"/>
    <mergeCell ref="FI10:FI11"/>
    <mergeCell ref="EQ10:EQ11"/>
    <mergeCell ref="ER10:ER11"/>
    <mergeCell ref="FA10:FF11"/>
    <mergeCell ref="AL30:AM30"/>
    <mergeCell ref="AN30:AO30"/>
    <mergeCell ref="AP30:AR30"/>
    <mergeCell ref="AS30:AT30"/>
    <mergeCell ref="AU30:AV30"/>
    <mergeCell ref="FQ10:FR10"/>
    <mergeCell ref="FH10:FH11"/>
    <mergeCell ref="FJ10:FJ11"/>
    <mergeCell ref="FK10:FK11"/>
    <mergeCell ref="FL10:FL11"/>
    <mergeCell ref="GL10:GM10"/>
    <mergeCell ref="Q30:R30"/>
    <mergeCell ref="S30:T30"/>
    <mergeCell ref="U30:V30"/>
    <mergeCell ref="Y30:Z30"/>
    <mergeCell ref="EA10:EA11"/>
    <mergeCell ref="FM10:FN10"/>
    <mergeCell ref="FO10:FP10"/>
    <mergeCell ref="GF10:GG10"/>
    <mergeCell ref="AJ30:AK30"/>
    <mergeCell ref="FX10:FY10"/>
    <mergeCell ref="GR10:GR11"/>
    <mergeCell ref="GS10:GS11"/>
    <mergeCell ref="GN10:GO10"/>
    <mergeCell ref="GP10:GQ10"/>
    <mergeCell ref="FZ10:GA10"/>
    <mergeCell ref="GB10:GC10"/>
    <mergeCell ref="GD10:GE10"/>
    <mergeCell ref="GH10:GI10"/>
    <mergeCell ref="GJ10:GK10"/>
  </mergeCells>
  <dataValidations count="2">
    <dataValidation allowBlank="1" showErrorMessage="1" prompt="Please select: yes or no" sqref="F17:R26 Y17:AB26"/>
    <dataValidation allowBlank="1" showErrorMessage="1" prompt="Select appropriate materiality level" sqref="Y7:Z7 Y12:Z12 Y32:Z32"/>
  </dataValidations>
  <printOptions/>
  <pageMargins left="0.7" right="0.7" top="0.787401575" bottom="0.7874015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40"/>
  <sheetViews>
    <sheetView zoomScalePageLayoutView="0" workbookViewId="0" topLeftCell="A78">
      <selection activeCell="A99" sqref="A99"/>
    </sheetView>
  </sheetViews>
  <sheetFormatPr defaultColWidth="11.28125" defaultRowHeight="12.75"/>
  <cols>
    <col min="1" max="1" width="50.8515625" style="4" customWidth="1"/>
    <col min="2" max="2" width="8.00390625" style="4" customWidth="1"/>
    <col min="3" max="3" width="37.7109375" style="4" bestFit="1" customWidth="1"/>
    <col min="4" max="16384" width="11.28125" style="4" customWidth="1"/>
  </cols>
  <sheetData>
    <row r="1" ht="12.75">
      <c r="A1" s="38" t="s">
        <v>236</v>
      </c>
    </row>
    <row r="2" ht="12.75">
      <c r="A2" s="39" t="str">
        <f>Translations!$B$335</f>
        <v>Spalanie</v>
      </c>
    </row>
    <row r="3" ht="12.75">
      <c r="A3" s="39" t="str">
        <f>Translations!$B$336</f>
        <v>Rafinowanie olejów mineralnych </v>
      </c>
    </row>
    <row r="4" ht="12.75">
      <c r="A4" s="39" t="str">
        <f>Translations!$B$337</f>
        <v>Produkcja koksu</v>
      </c>
    </row>
    <row r="5" ht="12.75">
      <c r="A5" s="39" t="str">
        <f>Translations!$B$338</f>
        <v>Prażenie lub spiekanie rud metali</v>
      </c>
    </row>
    <row r="6" ht="12.75">
      <c r="A6" s="39" t="str">
        <f>Translations!$B$339</f>
        <v>Produkcja surówki odlewniczej lub stali</v>
      </c>
    </row>
    <row r="7" ht="12.75">
      <c r="A7" s="39" t="str">
        <f>Translations!$B$340</f>
        <v>Produkcja lub obróbka metali żelaznych</v>
      </c>
    </row>
    <row r="8" ht="12.75">
      <c r="A8" s="39" t="str">
        <f>Translations!$B$341</f>
        <v>Produkcja pierwotnego aluminium</v>
      </c>
    </row>
    <row r="9" ht="12.75">
      <c r="A9" s="39" t="str">
        <f>Translations!$B$342</f>
        <v>Produkcja wtórnego aluminium</v>
      </c>
    </row>
    <row r="10" ht="12.75">
      <c r="A10" s="39" t="str">
        <f>Translations!$B$343</f>
        <v>Produkcja lub obróbka metali nieżelaznych</v>
      </c>
    </row>
    <row r="11" ht="12.75">
      <c r="A11" s="39" t="str">
        <f>Translations!$B$344</f>
        <v>Produkcja klinkieru cementowego</v>
      </c>
    </row>
    <row r="12" ht="12.75">
      <c r="A12" s="39" t="str">
        <f>Translations!$B$345</f>
        <v>Produkcja wapna lub kalcynacja dolomitu/magnezytu</v>
      </c>
    </row>
    <row r="13" ht="12.75">
      <c r="A13" s="39" t="str">
        <f>Translations!$B$346</f>
        <v>Produkcja szkła</v>
      </c>
    </row>
    <row r="14" ht="15" customHeight="1">
      <c r="A14" s="39" t="str">
        <f>Translations!$B$347</f>
        <v>Produkcja ceramiki</v>
      </c>
    </row>
    <row r="15" ht="12.75">
      <c r="A15" s="39" t="str">
        <f>Translations!$B$348</f>
        <v>Produkcja wełny mineralnej</v>
      </c>
    </row>
    <row r="16" ht="12.75">
      <c r="A16" s="39" t="str">
        <f>Translations!$B$349</f>
        <v>Produkcja lub obróbka gipsu lub płyt gipsowo-kartonowych</v>
      </c>
    </row>
    <row r="17" ht="12.75">
      <c r="A17" s="39" t="str">
        <f>Translations!$B$350</f>
        <v>Produkcja pulpy drzewnej</v>
      </c>
    </row>
    <row r="18" ht="12.75">
      <c r="A18" s="39" t="str">
        <f>Translations!$B$351</f>
        <v>Produkcja papieru lub tektury</v>
      </c>
    </row>
    <row r="19" ht="12.75">
      <c r="A19" s="39" t="str">
        <f>Translations!$B$352</f>
        <v>Produkcja sadzy</v>
      </c>
    </row>
    <row r="20" ht="12.75">
      <c r="A20" s="39" t="str">
        <f>Translations!$B$353</f>
        <v>Produkcja podtlenku azotu</v>
      </c>
    </row>
    <row r="21" ht="12.75">
      <c r="A21" s="39" t="str">
        <f>Translations!$B$354</f>
        <v>Produkcja kwasu adypinowego</v>
      </c>
    </row>
    <row r="22" ht="12.75">
      <c r="A22" s="39" t="str">
        <f>Translations!$B$355</f>
        <v>Produkcja glioksalu i kwasu glioksalowego</v>
      </c>
    </row>
    <row r="23" ht="12.75">
      <c r="A23" s="39" t="str">
        <f>Translations!$B$356</f>
        <v>Produkcja amoniaku</v>
      </c>
    </row>
    <row r="24" ht="12.75">
      <c r="A24" s="40" t="str">
        <f>Translations!$B$357</f>
        <v>Produkcja chemikaliów luzem</v>
      </c>
    </row>
    <row r="25" ht="12.75">
      <c r="A25" s="39" t="str">
        <f>Translations!$B$358</f>
        <v>Produkcja wodoru i gazu do syntezy</v>
      </c>
    </row>
    <row r="26" ht="12.75">
      <c r="A26" s="39" t="str">
        <f>Translations!$B$359</f>
        <v>Produkcja węglanu sodowego oraz wodorowęglanu sodu</v>
      </c>
    </row>
    <row r="27" ht="12.75">
      <c r="A27" s="39" t="str">
        <f>Translations!$B$360</f>
        <v>Wychwytywanie gazów cieplarnianych na mocy dyrektywy 2009/31/WE</v>
      </c>
    </row>
    <row r="28" ht="12.75">
      <c r="A28" s="39" t="str">
        <f>Translations!$B$361</f>
        <v>Transport gazów cieplarnianych na mocy dyrektywy 2009/31/WE</v>
      </c>
    </row>
    <row r="29" ht="12.75">
      <c r="A29" s="39" t="str">
        <f>Translations!$B$362</f>
        <v>Składowanie gazów cieplarnianych na mocy dyrektywy 2009/31/WE</v>
      </c>
    </row>
    <row r="30" ht="12.75"/>
    <row r="31" ht="12.75">
      <c r="A31" s="41" t="s">
        <v>485</v>
      </c>
    </row>
    <row r="32" ht="12.75">
      <c r="A32" s="39" t="str">
        <f>Translations!$B$363</f>
        <v>Tak</v>
      </c>
    </row>
    <row r="33" ht="12.75">
      <c r="A33" s="554" t="s">
        <v>1807</v>
      </c>
    </row>
    <row r="34" ht="12.75">
      <c r="A34" s="42"/>
    </row>
    <row r="35" ht="12.75">
      <c r="A35" s="41" t="s">
        <v>209</v>
      </c>
    </row>
    <row r="36" ht="12.75">
      <c r="A36" s="39" t="str">
        <f>Translations!$B$363</f>
        <v>Tak</v>
      </c>
    </row>
    <row r="37" ht="12.75">
      <c r="A37" s="554" t="s">
        <v>1807</v>
      </c>
    </row>
    <row r="38" ht="12.75">
      <c r="A38" s="40" t="str">
        <f>Translations!$B$364</f>
        <v>nd. - tonokilometr</v>
      </c>
    </row>
    <row r="39" ht="12.75">
      <c r="A39" s="42"/>
    </row>
    <row r="40" ht="12.75">
      <c r="A40" s="38" t="s">
        <v>215</v>
      </c>
    </row>
    <row r="41" ht="12.75">
      <c r="A41" s="39" t="str">
        <f>Translations!$B$363</f>
        <v>Tak</v>
      </c>
    </row>
    <row r="42" ht="12.75">
      <c r="A42" s="39" t="str">
        <f>Translations!$B$365</f>
        <v>Nie. Zob. szczegółowe informacje w załączniku 3.</v>
      </c>
    </row>
    <row r="43" ht="12.75">
      <c r="A43" s="39" t="str">
        <f>Translations!$B$366</f>
        <v>nd.</v>
      </c>
    </row>
    <row r="44" ht="12.75"/>
    <row r="45" ht="12.75">
      <c r="A45" s="38" t="s">
        <v>94</v>
      </c>
    </row>
    <row r="46" ht="12.75">
      <c r="A46" s="39" t="str">
        <f>Translations!$B$363</f>
        <v>Tak</v>
      </c>
    </row>
    <row r="47" ht="12.75">
      <c r="A47" s="39" t="str">
        <f>Translations!$B$367</f>
        <v>Nie. Zob. szczegółowe informacje w załączniku 1.</v>
      </c>
    </row>
    <row r="48" s="42" customFormat="1" ht="12.75">
      <c r="A48" s="39" t="str">
        <f>Translations!$B$366</f>
        <v>nd.</v>
      </c>
    </row>
    <row r="49" ht="12.75">
      <c r="A49" s="42"/>
    </row>
    <row r="50" ht="12.75">
      <c r="A50" s="41" t="s">
        <v>218</v>
      </c>
    </row>
    <row r="51" ht="12.75">
      <c r="A51" s="39" t="str">
        <f>Translations!$B$363</f>
        <v>Tak</v>
      </c>
    </row>
    <row r="52" ht="12.75">
      <c r="A52" s="554" t="s">
        <v>1807</v>
      </c>
    </row>
    <row r="53" ht="12.75"/>
    <row r="54" ht="12.75">
      <c r="A54" s="38" t="s">
        <v>221</v>
      </c>
    </row>
    <row r="55" ht="12.75">
      <c r="A55" s="43" t="str">
        <f>Translations!$B$368</f>
        <v>Tak. Zob. zalecenia w załączniku 1.</v>
      </c>
    </row>
    <row r="56" ht="25.5">
      <c r="A56" s="43" t="str">
        <f>Translations!$B$369</f>
        <v>Nie, nie zidentyfikowano żadnych wymaganych ulepszeń.  </v>
      </c>
    </row>
    <row r="57" ht="12.75"/>
    <row r="58" ht="12.75">
      <c r="A58" s="41" t="s">
        <v>475</v>
      </c>
    </row>
    <row r="59" ht="12.75">
      <c r="A59" s="39" t="str">
        <f>Translations!$B$363</f>
        <v>Tak</v>
      </c>
    </row>
    <row r="60" ht="12.75">
      <c r="A60" s="554" t="s">
        <v>1807</v>
      </c>
    </row>
    <row r="61" ht="12.75"/>
    <row r="62" ht="12.75">
      <c r="A62" s="38" t="s">
        <v>200</v>
      </c>
    </row>
    <row r="63" ht="12.75">
      <c r="A63" s="39" t="str">
        <f>Translations!$B$560</f>
        <v>Akredytowany</v>
      </c>
    </row>
    <row r="64" ht="12.75">
      <c r="A64" s="39" t="str">
        <f>Translations!$B$561</f>
        <v>Certyfikowany</v>
      </c>
    </row>
    <row r="65" ht="12.75"/>
    <row r="66" ht="12.75">
      <c r="A66" s="41" t="s">
        <v>206</v>
      </c>
    </row>
    <row r="67" ht="12">
      <c r="A67" s="39" t="s">
        <v>207</v>
      </c>
    </row>
    <row r="68" ht="12">
      <c r="A68" s="39" t="s">
        <v>58</v>
      </c>
    </row>
    <row r="69" ht="12">
      <c r="A69" s="39" t="s">
        <v>69</v>
      </c>
    </row>
    <row r="71" ht="12.75">
      <c r="A71" s="41" t="s">
        <v>484</v>
      </c>
    </row>
    <row r="72" ht="12">
      <c r="A72" s="39" t="str">
        <f>Translations!$B$363</f>
        <v>Tak</v>
      </c>
    </row>
    <row r="73" ht="12">
      <c r="A73" s="554" t="s">
        <v>1807</v>
      </c>
    </row>
    <row r="75" ht="12.75">
      <c r="A75" s="38" t="s">
        <v>483</v>
      </c>
    </row>
    <row r="76" ht="12">
      <c r="A76" s="217">
        <v>2021</v>
      </c>
    </row>
    <row r="77" ht="12">
      <c r="A77" s="217">
        <v>2022</v>
      </c>
    </row>
    <row r="78" ht="12">
      <c r="A78" s="217">
        <v>2023</v>
      </c>
    </row>
    <row r="79" ht="12">
      <c r="A79" s="217">
        <v>2024</v>
      </c>
    </row>
    <row r="80" ht="12">
      <c r="A80" s="217">
        <v>2025</v>
      </c>
    </row>
    <row r="81" ht="12">
      <c r="A81" s="217">
        <v>2026</v>
      </c>
    </row>
    <row r="82" ht="12">
      <c r="A82" s="217">
        <v>2027</v>
      </c>
    </row>
    <row r="83" ht="12">
      <c r="A83" s="217">
        <v>2028</v>
      </c>
    </row>
    <row r="84" ht="12">
      <c r="A84" s="217">
        <v>2029</v>
      </c>
    </row>
    <row r="85" ht="12">
      <c r="A85" s="217">
        <v>2030</v>
      </c>
    </row>
    <row r="86" ht="12">
      <c r="A86" s="44"/>
    </row>
    <row r="87" ht="12.75">
      <c r="A87" s="38" t="s">
        <v>482</v>
      </c>
    </row>
    <row r="88" ht="12">
      <c r="A88" s="39" t="str">
        <f>Translations!$B$372</f>
        <v>Narzędzie dla małych podmiotów uczestniczących w systemie</v>
      </c>
    </row>
    <row r="89" ht="12">
      <c r="A89" s="39" t="str">
        <f>Translations!$B$373</f>
        <v>Instrument wsparcia ETS</v>
      </c>
    </row>
    <row r="90" ht="12">
      <c r="A90" s="39" t="str">
        <f>Translations!$B$374</f>
        <v>Narzędzie dla małych podmiotów uczestniczących w systemie i instrument wsparcia ETS</v>
      </c>
    </row>
    <row r="92" ht="12.75">
      <c r="A92" s="41" t="s">
        <v>551</v>
      </c>
    </row>
    <row r="93" ht="12">
      <c r="A93" s="45" t="str">
        <f>Translations!$B$256</f>
        <v>-- wybierz --</v>
      </c>
    </row>
    <row r="94" ht="12">
      <c r="A94" s="205" t="str">
        <f>Translations!$B$436</f>
        <v>Lotnictwo EU ETS</v>
      </c>
    </row>
    <row r="95" ht="12">
      <c r="A95" s="205" t="str">
        <f>Translations!$B$492</f>
        <v>Szwajcarski ETS Lotnictwo</v>
      </c>
    </row>
    <row r="96" ht="12">
      <c r="A96" s="205" t="str">
        <f>Translations!$B$481</f>
        <v>Oba systemy EU ETS i szwajcarski ETS (dane łączne)</v>
      </c>
    </row>
    <row r="97" ht="12">
      <c r="A97" s="205" t="str">
        <f>Translations!$B$562</f>
        <v>Oba systemy EU ETS i szwajcarski ETS (dane oddzielne)</v>
      </c>
    </row>
    <row r="98" ht="12">
      <c r="A98" s="205" t="str">
        <f>Translations!$B$563</f>
        <v>CORSIA</v>
      </c>
    </row>
    <row r="99" ht="12">
      <c r="A99" s="205" t="str">
        <f>Translations!$B$564</f>
        <v>Instalacja EU ETS</v>
      </c>
    </row>
    <row r="101" ht="12.75">
      <c r="A101" s="41" t="s">
        <v>481</v>
      </c>
    </row>
    <row r="102" ht="12">
      <c r="A102" s="205" t="str">
        <f>Translations!$B$375</f>
        <v>Roczny raport na temat wielkości emisji</v>
      </c>
    </row>
    <row r="103" ht="12">
      <c r="A103" s="39" t="str">
        <f>Translations!$B$376</f>
        <v>Raport dotyczący tonokilometrów</v>
      </c>
    </row>
    <row r="105" ht="12.75">
      <c r="A105" s="38" t="s">
        <v>480</v>
      </c>
    </row>
    <row r="106" ht="12">
      <c r="A106" s="39" t="str">
        <f>Translations!$B$377</f>
        <v>O ile w załączniku 1 nie podano inaczej, poziom istotności wynosił 2% całkowitej wielkości zgłoszonych emisji w okresie sprawozdawczym objętym weryfikacją. </v>
      </c>
    </row>
    <row r="107" ht="12">
      <c r="A107" s="39" t="str">
        <f>Translations!$B$378</f>
        <v>O ile w załączniku 1 nie podano inaczej, poziom istotności wynosił 5% całkowitej wielkości zgłoszonych emisji w okresie sprawozdawczym objętym weryfikacją. </v>
      </c>
    </row>
    <row r="108" ht="12">
      <c r="A108" s="39" t="str">
        <f>Translations!$B$379</f>
        <v>O ile w załączniku 1 nie podano inaczej, poziom istotności wynosił 5% całkowitej wartości danych dotyczących tonokilometrów w okresie sprawozdawczym objętym weryfikacją. </v>
      </c>
    </row>
    <row r="109" ht="12">
      <c r="A109" s="39" t="str">
        <f>Translations!$B$380</f>
        <v>zob. załącznik 1</v>
      </c>
    </row>
    <row r="111" ht="12.75">
      <c r="A111" s="38" t="s">
        <v>473</v>
      </c>
    </row>
    <row r="112" ht="12">
      <c r="A112" s="40" t="str">
        <f>Translations!$B$363</f>
        <v>Tak</v>
      </c>
    </row>
    <row r="113" ht="12">
      <c r="A113" s="554" t="s">
        <v>1807</v>
      </c>
    </row>
    <row r="114" ht="12">
      <c r="A114" s="40" t="str">
        <f>Translations!$B$381</f>
        <v>nd. - tonokilometr </v>
      </c>
    </row>
    <row r="116" ht="12.75">
      <c r="A116" s="38" t="s">
        <v>474</v>
      </c>
    </row>
    <row r="117" ht="12">
      <c r="A117" s="45" t="str">
        <f>Translations!$B$256</f>
        <v>-- wybierz --</v>
      </c>
    </row>
    <row r="118" ht="12">
      <c r="A118" s="46" t="str">
        <f>Translations!$B$363</f>
        <v>Tak</v>
      </c>
    </row>
    <row r="119" ht="12">
      <c r="A119" s="45" t="s">
        <v>1807</v>
      </c>
    </row>
    <row r="121" ht="12.75">
      <c r="A121" s="38" t="s">
        <v>455</v>
      </c>
    </row>
    <row r="122" ht="12">
      <c r="A122" s="45" t="str">
        <f>Translations!$B$383</f>
        <v>Należy wprowadzić nazwę prowadzącego instalację w arkuszu „Załącznik 1”:</v>
      </c>
    </row>
    <row r="124" ht="12.75">
      <c r="A124" s="38" t="s">
        <v>654</v>
      </c>
    </row>
    <row r="125" ht="12">
      <c r="A125" s="205" t="str">
        <f>Translations!$B$66</f>
        <v>Sprawozdawczość roczna w ramach EU ETS</v>
      </c>
    </row>
    <row r="126" ht="12">
      <c r="A126" s="205" t="str">
        <f>Translations!$B$565</f>
        <v>Łączna sprawozdawczość roczna EU ETS i szwajcarskiego ETS</v>
      </c>
    </row>
    <row r="129" ht="12">
      <c r="A129" s="205" t="str">
        <f>Translations!$B$566</f>
        <v>Poziom istotności zastosowany dla zadeklarowanych emisji EU ETS</v>
      </c>
    </row>
    <row r="130" ht="12">
      <c r="A130" s="205" t="str">
        <f>Translations!$B$567</f>
        <v>Poziom istotności zastosowany dla łącznej sumy zadeklarowanych wartości emisji EU ETS i szwajcarskiego ETS</v>
      </c>
    </row>
    <row r="131" ht="12">
      <c r="A131" s="205" t="str">
        <f>Translations!$B$568</f>
        <v>Poziom istotności zastosowany oddzielnie dla zadeklarowanych wartości emisji EU ETS i szwajcarskiego ETS</v>
      </c>
    </row>
    <row r="132" ht="12">
      <c r="A132" s="205" t="str">
        <f>Translations!$B$569</f>
        <v>Poziom istotności zastosowany dla zadeklarowanych emisji szwajcarskiego ETS</v>
      </c>
    </row>
    <row r="133" s="42" customFormat="1" ht="12"/>
    <row r="134" s="42" customFormat="1" ht="12"/>
    <row r="135" ht="12">
      <c r="A135" s="205" t="str">
        <f>Translations!$B$570</f>
        <v>Należy zastosować Wnioski z Weryfikacji Opcja A</v>
      </c>
    </row>
    <row r="136" ht="12">
      <c r="A136" s="205" t="str">
        <f>Translations!$B$571</f>
        <v>Należy zastosować Wnioski z Weryfikacji Opcja B</v>
      </c>
    </row>
    <row r="137" ht="12">
      <c r="A137" s="205" t="str">
        <f>Translations!$B$572</f>
        <v>Należy zastosować Wnioski z Weryfikacji Opcja A &amp; C</v>
      </c>
    </row>
    <row r="138" ht="12">
      <c r="A138" s="205" t="str">
        <f>Translations!$B$573</f>
        <v>Należy zastosować Wnioski z Weryfikacji Opcja C</v>
      </c>
    </row>
    <row r="140" ht="12">
      <c r="A140" s="205" t="str">
        <f>Translations!$B$574</f>
        <v>Podpisane w imieniu</v>
      </c>
    </row>
  </sheetData>
  <sheetProtection sheet="1" objects="1" scenarios="1" formatCells="0" formatColumns="0" formatRows="0"/>
  <printOptions/>
  <pageMargins left="0.7480314960629921" right="0.7480314960629921" top="0.35433070866141736" bottom="0.7874015748031497" header="0.2362204724409449" footer="0.4724409448818898"/>
  <pageSetup horizontalDpi="600" verticalDpi="600" orientation="landscape" paperSize="9" scale="79"/>
  <headerFooter alignWithMargins="0">
    <oddFooter>&amp;L&amp;F/
&amp;A&amp;C&amp;P/&amp;N&amp;RPrinted : &amp;D/&amp;T</oddFooter>
  </headerFooter>
  <legacyDrawing r:id="rId2"/>
</worksheet>
</file>

<file path=xl/worksheets/sheet12.xml><?xml version="1.0" encoding="utf-8"?>
<worksheet xmlns="http://schemas.openxmlformats.org/spreadsheetml/2006/main" xmlns:r="http://schemas.openxmlformats.org/officeDocument/2006/relationships">
  <dimension ref="A1:A20"/>
  <sheetViews>
    <sheetView zoomScalePageLayoutView="0" workbookViewId="0" topLeftCell="A1">
      <selection activeCell="A1" sqref="A1"/>
    </sheetView>
  </sheetViews>
  <sheetFormatPr defaultColWidth="11.28125" defaultRowHeight="12.75"/>
  <cols>
    <col min="1" max="1" width="77.7109375" style="4" customWidth="1"/>
    <col min="2" max="16384" width="11.28125" style="4" customWidth="1"/>
  </cols>
  <sheetData>
    <row r="1" ht="23.25">
      <c r="A1" s="35" t="str">
        <f>Translations!$B$384</f>
        <v>Państwa członkowskie mogą korzystać z niniejszego arkusza</v>
      </c>
    </row>
    <row r="2" ht="12.75"/>
    <row r="3" ht="12.75"/>
    <row r="4" ht="12.75">
      <c r="A4" s="36" t="str">
        <f>Translations!$B$385</f>
        <v>Rozwijana lista dotycząca załącznika 2; Przytoczone dokumenty referencyjne:</v>
      </c>
    </row>
    <row r="5" ht="25.5">
      <c r="A5" s="37" t="str">
        <f>Translations!$B$386</f>
        <v>Przeprowadzanie weryfikacji (1) – dla akredytowanych jednostek prowadzących weryfikację</v>
      </c>
    </row>
    <row r="6" ht="12.75">
      <c r="A6" s="433" t="str">
        <f>Translations!$B$387</f>
        <v>&lt; Należy wybrać odpowiednie wytyczne z listy &gt;</v>
      </c>
    </row>
    <row r="7" ht="25.5">
      <c r="A7" s="434" t="str">
        <f>Translations!$B$388</f>
        <v>DAVG-01 Akredytacja weryfikatorów prowadzących działania w obszarze emisji gazów cieplarnianych. </v>
      </c>
    </row>
    <row r="8" ht="12.75">
      <c r="A8" s="435" t="str">
        <f>Translations!$B$389</f>
        <v>brak</v>
      </c>
    </row>
    <row r="9" ht="12.75">
      <c r="A9" s="435"/>
    </row>
    <row r="10" ht="12.75">
      <c r="A10" s="436"/>
    </row>
    <row r="11" ht="12.75">
      <c r="A11" s="437"/>
    </row>
    <row r="12" ht="12.75"/>
    <row r="13" ht="12.75"/>
    <row r="14" ht="12.75">
      <c r="A14" s="38" t="s">
        <v>265</v>
      </c>
    </row>
    <row r="15" ht="12.75">
      <c r="A15" s="39" t="str">
        <f>Translations!$B$390</f>
        <v>Należy wybrać</v>
      </c>
    </row>
    <row r="16" ht="12.75">
      <c r="A16" s="39"/>
    </row>
    <row r="17" ht="12.75">
      <c r="A17" s="39"/>
    </row>
    <row r="18" ht="12.75">
      <c r="A18" s="39"/>
    </row>
    <row r="19" ht="12.75">
      <c r="A19" s="39"/>
    </row>
    <row r="20" ht="12.75">
      <c r="A20" s="39"/>
    </row>
  </sheetData>
  <sheetProtection sheet="1" objects="1" scenarios="1" formatCells="0" formatColumns="0" formatRows="0"/>
  <printOptions/>
  <pageMargins left="0.7" right="0.7" top="0.787401575" bottom="0.787401575" header="0.3" footer="0.3"/>
  <pageSetup horizontalDpi="600" verticalDpi="600" orientation="portrait" paperSize="9"/>
  <legacyDrawing r:id="rId2"/>
</worksheet>
</file>

<file path=xl/worksheets/sheet13.xml><?xml version="1.0" encoding="utf-8"?>
<worksheet xmlns="http://schemas.openxmlformats.org/spreadsheetml/2006/main" xmlns:r="http://schemas.openxmlformats.org/officeDocument/2006/relationships">
  <dimension ref="A1:D574"/>
  <sheetViews>
    <sheetView zoomScalePageLayoutView="0" workbookViewId="0" topLeftCell="A305">
      <selection activeCell="C309" sqref="C309"/>
    </sheetView>
  </sheetViews>
  <sheetFormatPr defaultColWidth="11.28125" defaultRowHeight="12.75"/>
  <cols>
    <col min="1" max="1" width="8.28125" style="360" bestFit="1" customWidth="1"/>
    <col min="2" max="2" width="70.7109375" style="364" customWidth="1"/>
    <col min="3" max="3" width="70.7109375" style="166" customWidth="1"/>
    <col min="4" max="4" width="11.28125" style="166" customWidth="1"/>
    <col min="5" max="16384" width="11.28125" style="50" customWidth="1"/>
  </cols>
  <sheetData>
    <row r="1" spans="1:3" ht="14.25">
      <c r="A1" s="356" t="s">
        <v>467</v>
      </c>
      <c r="B1" s="362" t="s">
        <v>468</v>
      </c>
      <c r="C1" s="378" t="s">
        <v>469</v>
      </c>
    </row>
    <row r="2" spans="1:4" ht="15">
      <c r="A2" s="357">
        <v>1</v>
      </c>
      <c r="B2" s="462" t="s">
        <v>1304</v>
      </c>
      <c r="C2" s="363" t="s">
        <v>181</v>
      </c>
      <c r="D2" s="166" t="s">
        <v>803</v>
      </c>
    </row>
    <row r="3" spans="1:4" ht="39" thickBot="1">
      <c r="A3" s="357">
        <v>2</v>
      </c>
      <c r="B3" s="463" t="s">
        <v>1305</v>
      </c>
      <c r="C3" s="253" t="s">
        <v>184</v>
      </c>
      <c r="D3" s="166" t="s">
        <v>804</v>
      </c>
    </row>
    <row r="4" spans="1:4" ht="12.75">
      <c r="A4" s="357">
        <v>3</v>
      </c>
      <c r="B4" s="464" t="s">
        <v>1306</v>
      </c>
      <c r="C4" s="240" t="s">
        <v>452</v>
      </c>
      <c r="D4" s="166" t="s">
        <v>805</v>
      </c>
    </row>
    <row r="5" spans="1:4" ht="25.5">
      <c r="A5" s="357">
        <v>4</v>
      </c>
      <c r="B5" s="455" t="s">
        <v>1307</v>
      </c>
      <c r="C5" s="241" t="s">
        <v>449</v>
      </c>
      <c r="D5" s="166" t="s">
        <v>806</v>
      </c>
    </row>
    <row r="6" spans="1:4" ht="64.5">
      <c r="A6" s="357">
        <v>5</v>
      </c>
      <c r="B6" s="455" t="s">
        <v>1308</v>
      </c>
      <c r="C6" s="241" t="s">
        <v>450</v>
      </c>
      <c r="D6" s="166" t="s">
        <v>807</v>
      </c>
    </row>
    <row r="7" spans="1:4" ht="51.75">
      <c r="A7" s="357">
        <v>6</v>
      </c>
      <c r="B7" s="455" t="s">
        <v>1309</v>
      </c>
      <c r="C7" s="241" t="s">
        <v>451</v>
      </c>
      <c r="D7" s="166" t="s">
        <v>808</v>
      </c>
    </row>
    <row r="8" spans="1:4" ht="52.5" thickBot="1">
      <c r="A8" s="357">
        <v>7</v>
      </c>
      <c r="B8" s="456" t="s">
        <v>1310</v>
      </c>
      <c r="C8" s="242" t="s">
        <v>453</v>
      </c>
      <c r="D8" s="166" t="s">
        <v>809</v>
      </c>
    </row>
    <row r="9" spans="1:4" ht="12.75" thickBot="1">
      <c r="A9" s="357">
        <v>8</v>
      </c>
      <c r="B9" s="465" t="s">
        <v>1311</v>
      </c>
      <c r="C9" s="364" t="s">
        <v>179</v>
      </c>
      <c r="D9" s="166" t="s">
        <v>810</v>
      </c>
    </row>
    <row r="10" spans="1:4" ht="13.5">
      <c r="A10" s="357">
        <v>9</v>
      </c>
      <c r="B10" s="466" t="s">
        <v>1312</v>
      </c>
      <c r="C10" s="243" t="s">
        <v>169</v>
      </c>
      <c r="D10" s="166" t="s">
        <v>811</v>
      </c>
    </row>
    <row r="11" spans="1:3" ht="75">
      <c r="A11" s="357">
        <v>10</v>
      </c>
      <c r="B11" s="454" t="s">
        <v>1313</v>
      </c>
      <c r="C11" s="244" t="s">
        <v>724</v>
      </c>
    </row>
    <row r="12" spans="1:4" ht="12">
      <c r="A12" s="357">
        <v>11</v>
      </c>
      <c r="B12" s="454" t="s">
        <v>1314</v>
      </c>
      <c r="C12" s="244" t="s">
        <v>441</v>
      </c>
      <c r="D12" s="166" t="s">
        <v>813</v>
      </c>
    </row>
    <row r="13" spans="1:3" ht="37.5">
      <c r="A13" s="357">
        <v>12</v>
      </c>
      <c r="B13" s="465" t="s">
        <v>1315</v>
      </c>
      <c r="C13" s="364" t="s">
        <v>725</v>
      </c>
    </row>
    <row r="14" spans="1:3" ht="49.5">
      <c r="A14" s="357">
        <v>13</v>
      </c>
      <c r="B14" s="454" t="s">
        <v>1316</v>
      </c>
      <c r="C14" s="244" t="s">
        <v>726</v>
      </c>
    </row>
    <row r="15" spans="1:4" ht="12">
      <c r="A15" s="357">
        <v>14</v>
      </c>
      <c r="B15" s="454" t="s">
        <v>1317</v>
      </c>
      <c r="C15" s="244" t="s">
        <v>443</v>
      </c>
      <c r="D15" s="166" t="s">
        <v>816</v>
      </c>
    </row>
    <row r="16" spans="1:3" ht="24.75">
      <c r="A16" s="357">
        <v>15</v>
      </c>
      <c r="B16" s="465" t="s">
        <v>1318</v>
      </c>
      <c r="C16" s="364" t="s">
        <v>727</v>
      </c>
    </row>
    <row r="17" spans="1:4" ht="37.5">
      <c r="A17" s="357">
        <v>16</v>
      </c>
      <c r="B17" s="454" t="s">
        <v>1319</v>
      </c>
      <c r="C17" s="244" t="s">
        <v>442</v>
      </c>
      <c r="D17" s="166" t="s">
        <v>818</v>
      </c>
    </row>
    <row r="18" spans="1:4" ht="99.75">
      <c r="A18" s="357">
        <v>17</v>
      </c>
      <c r="B18" s="454" t="s">
        <v>1320</v>
      </c>
      <c r="C18" s="244" t="s">
        <v>448</v>
      </c>
      <c r="D18" s="166" t="s">
        <v>819</v>
      </c>
    </row>
    <row r="19" spans="1:4" ht="62.25">
      <c r="A19" s="357">
        <v>18</v>
      </c>
      <c r="B19" s="454" t="s">
        <v>1321</v>
      </c>
      <c r="C19" s="244" t="s">
        <v>170</v>
      </c>
      <c r="D19" s="166" t="s">
        <v>820</v>
      </c>
    </row>
    <row r="20" spans="1:4" ht="37.5">
      <c r="A20" s="357">
        <v>19</v>
      </c>
      <c r="B20" s="454" t="s">
        <v>1322</v>
      </c>
      <c r="C20" s="244" t="s">
        <v>444</v>
      </c>
      <c r="D20" s="166" t="s">
        <v>821</v>
      </c>
    </row>
    <row r="21" spans="1:4" ht="49.5">
      <c r="A21" s="357">
        <v>20</v>
      </c>
      <c r="B21" s="454" t="s">
        <v>1323</v>
      </c>
      <c r="C21" s="244" t="s">
        <v>445</v>
      </c>
      <c r="D21" s="166" t="s">
        <v>822</v>
      </c>
    </row>
    <row r="22" spans="1:4" ht="12">
      <c r="A22" s="357">
        <v>21</v>
      </c>
      <c r="B22" s="454" t="s">
        <v>1324</v>
      </c>
      <c r="C22" s="244" t="s">
        <v>446</v>
      </c>
      <c r="D22" s="166" t="s">
        <v>823</v>
      </c>
    </row>
    <row r="23" spans="1:4" ht="37.5">
      <c r="A23" s="357">
        <v>22</v>
      </c>
      <c r="B23" s="454" t="s">
        <v>1325</v>
      </c>
      <c r="C23" s="244" t="s">
        <v>447</v>
      </c>
      <c r="D23" s="166" t="s">
        <v>824</v>
      </c>
    </row>
    <row r="24" spans="1:4" ht="99.75">
      <c r="A24" s="357">
        <v>23</v>
      </c>
      <c r="B24" s="454" t="s">
        <v>1326</v>
      </c>
      <c r="C24" s="244" t="s">
        <v>191</v>
      </c>
      <c r="D24" s="166" t="s">
        <v>825</v>
      </c>
    </row>
    <row r="25" spans="1:3" ht="79.5">
      <c r="A25" s="357">
        <v>24</v>
      </c>
      <c r="B25" s="467" t="s">
        <v>1327</v>
      </c>
      <c r="C25" s="365" t="s">
        <v>728</v>
      </c>
    </row>
    <row r="26" spans="1:4" ht="62.25">
      <c r="A26" s="357">
        <v>25</v>
      </c>
      <c r="B26" s="454" t="s">
        <v>1328</v>
      </c>
      <c r="C26" s="244" t="s">
        <v>157</v>
      </c>
      <c r="D26" s="166" t="s">
        <v>829</v>
      </c>
    </row>
    <row r="27" spans="1:4" ht="49.5">
      <c r="A27" s="357">
        <v>26</v>
      </c>
      <c r="B27" s="454" t="s">
        <v>1329</v>
      </c>
      <c r="C27" s="244" t="s">
        <v>465</v>
      </c>
      <c r="D27" s="166" t="s">
        <v>830</v>
      </c>
    </row>
    <row r="28" spans="1:4" ht="24.75">
      <c r="A28" s="357">
        <v>27</v>
      </c>
      <c r="B28" s="454" t="s">
        <v>1330</v>
      </c>
      <c r="C28" s="244" t="s">
        <v>466</v>
      </c>
      <c r="D28" s="166" t="s">
        <v>831</v>
      </c>
    </row>
    <row r="29" spans="1:3" ht="12">
      <c r="A29" s="357">
        <v>28</v>
      </c>
      <c r="B29" s="465" t="s">
        <v>729</v>
      </c>
      <c r="C29" s="364" t="s">
        <v>729</v>
      </c>
    </row>
    <row r="30" spans="1:4" ht="13.5">
      <c r="A30" s="357">
        <v>29</v>
      </c>
      <c r="B30" s="468" t="s">
        <v>1331</v>
      </c>
      <c r="C30" s="245" t="s">
        <v>171</v>
      </c>
      <c r="D30" s="166" t="s">
        <v>832</v>
      </c>
    </row>
    <row r="31" spans="1:4" ht="13.5" thickBot="1">
      <c r="A31" s="357">
        <v>30</v>
      </c>
      <c r="B31" s="469" t="s">
        <v>1332</v>
      </c>
      <c r="C31" s="253" t="s">
        <v>172</v>
      </c>
      <c r="D31" s="166" t="s">
        <v>833</v>
      </c>
    </row>
    <row r="32" spans="1:3" ht="12">
      <c r="A32" s="357">
        <v>31</v>
      </c>
      <c r="B32" s="457" t="s">
        <v>1333</v>
      </c>
      <c r="C32" s="246" t="s">
        <v>730</v>
      </c>
    </row>
    <row r="33" spans="1:4" ht="12">
      <c r="A33" s="357">
        <v>32</v>
      </c>
      <c r="B33" s="465" t="s">
        <v>1334</v>
      </c>
      <c r="C33" s="364" t="s">
        <v>188</v>
      </c>
      <c r="D33" s="166" t="s">
        <v>835</v>
      </c>
    </row>
    <row r="34" spans="1:4" ht="12">
      <c r="A34" s="357">
        <v>33</v>
      </c>
      <c r="B34" s="454" t="s">
        <v>1335</v>
      </c>
      <c r="C34" s="244" t="s">
        <v>173</v>
      </c>
      <c r="D34" s="166" t="s">
        <v>836</v>
      </c>
    </row>
    <row r="35" spans="1:3" ht="12">
      <c r="A35" s="357">
        <v>34</v>
      </c>
      <c r="B35" s="465" t="s">
        <v>731</v>
      </c>
      <c r="C35" s="364" t="s">
        <v>731</v>
      </c>
    </row>
    <row r="36" spans="1:4" ht="25.5" thickBot="1">
      <c r="A36" s="357">
        <v>35</v>
      </c>
      <c r="B36" s="458" t="s">
        <v>1336</v>
      </c>
      <c r="C36" s="247" t="s">
        <v>187</v>
      </c>
      <c r="D36" s="166" t="s">
        <v>838</v>
      </c>
    </row>
    <row r="37" spans="1:4" ht="13.5" thickBot="1">
      <c r="A37" s="357">
        <v>36</v>
      </c>
      <c r="B37" s="469" t="s">
        <v>1337</v>
      </c>
      <c r="C37" s="253" t="s">
        <v>185</v>
      </c>
      <c r="D37" s="166" t="s">
        <v>840</v>
      </c>
    </row>
    <row r="38" spans="1:4" ht="37.5">
      <c r="A38" s="357">
        <v>37</v>
      </c>
      <c r="B38" s="154" t="s">
        <v>1808</v>
      </c>
      <c r="C38" s="248" t="s">
        <v>174</v>
      </c>
      <c r="D38" s="166" t="s">
        <v>841</v>
      </c>
    </row>
    <row r="39" spans="1:4" ht="13.5" thickBot="1">
      <c r="A39" s="357">
        <v>38</v>
      </c>
      <c r="B39" s="469" t="s">
        <v>1338</v>
      </c>
      <c r="C39" s="253" t="s">
        <v>186</v>
      </c>
      <c r="D39" s="166" t="s">
        <v>842</v>
      </c>
    </row>
    <row r="40" spans="1:4" ht="37.5" thickBot="1">
      <c r="A40" s="357">
        <v>39</v>
      </c>
      <c r="B40" s="470" t="s">
        <v>1817</v>
      </c>
      <c r="C40" s="249" t="s">
        <v>175</v>
      </c>
      <c r="D40" s="166" t="s">
        <v>843</v>
      </c>
    </row>
    <row r="41" spans="1:4" ht="13.5" thickBot="1">
      <c r="A41" s="357">
        <v>40</v>
      </c>
      <c r="B41" s="469" t="s">
        <v>1339</v>
      </c>
      <c r="C41" s="253" t="s">
        <v>177</v>
      </c>
      <c r="D41" s="166" t="s">
        <v>1181</v>
      </c>
    </row>
    <row r="42" spans="1:4" ht="12">
      <c r="A42" s="357">
        <v>41</v>
      </c>
      <c r="B42" s="471" t="s">
        <v>1340</v>
      </c>
      <c r="C42" s="250" t="s">
        <v>464</v>
      </c>
      <c r="D42" s="166" t="s">
        <v>844</v>
      </c>
    </row>
    <row r="43" spans="1:4" ht="12.75" thickBot="1">
      <c r="A43" s="357">
        <v>42</v>
      </c>
      <c r="B43" s="472" t="s">
        <v>1341</v>
      </c>
      <c r="C43" s="251" t="s">
        <v>463</v>
      </c>
      <c r="D43" s="166" t="s">
        <v>845</v>
      </c>
    </row>
    <row r="44" spans="1:4" ht="15">
      <c r="A44" s="357">
        <v>43</v>
      </c>
      <c r="B44" s="473" t="s">
        <v>1342</v>
      </c>
      <c r="C44" s="252" t="s">
        <v>176</v>
      </c>
      <c r="D44" s="166" t="s">
        <v>846</v>
      </c>
    </row>
    <row r="45" spans="1:4" ht="25.5">
      <c r="A45" s="357">
        <v>44</v>
      </c>
      <c r="B45" s="129" t="s">
        <v>1343</v>
      </c>
      <c r="C45" s="253" t="s">
        <v>135</v>
      </c>
      <c r="D45" s="166" t="s">
        <v>847</v>
      </c>
    </row>
    <row r="46" spans="1:4" ht="12.75" thickBot="1">
      <c r="A46" s="357">
        <v>45</v>
      </c>
      <c r="B46" s="465" t="s">
        <v>1344</v>
      </c>
      <c r="C46" s="364" t="s">
        <v>278</v>
      </c>
      <c r="D46" s="166" t="s">
        <v>848</v>
      </c>
    </row>
    <row r="47" spans="1:4" ht="25.5">
      <c r="A47" s="357">
        <v>46</v>
      </c>
      <c r="B47" s="474" t="s">
        <v>1345</v>
      </c>
      <c r="C47" s="254" t="s">
        <v>192</v>
      </c>
      <c r="D47" s="166" t="s">
        <v>850</v>
      </c>
    </row>
    <row r="48" spans="1:4" ht="12">
      <c r="A48" s="357">
        <v>47</v>
      </c>
      <c r="B48" s="465" t="s">
        <v>1346</v>
      </c>
      <c r="C48" s="364" t="s">
        <v>279</v>
      </c>
      <c r="D48" s="166" t="s">
        <v>849</v>
      </c>
    </row>
    <row r="49" spans="1:4" ht="12">
      <c r="A49" s="357">
        <v>48</v>
      </c>
      <c r="B49" s="465" t="s">
        <v>1347</v>
      </c>
      <c r="C49" s="364" t="s">
        <v>27</v>
      </c>
      <c r="D49" s="166" t="s">
        <v>854</v>
      </c>
    </row>
    <row r="50" spans="1:4" ht="39">
      <c r="A50" s="357">
        <v>49</v>
      </c>
      <c r="B50" s="475" t="s">
        <v>1348</v>
      </c>
      <c r="C50" s="255" t="s">
        <v>124</v>
      </c>
      <c r="D50" s="166" t="s">
        <v>855</v>
      </c>
    </row>
    <row r="51" spans="1:4" ht="12">
      <c r="A51" s="357">
        <v>50</v>
      </c>
      <c r="B51" s="465" t="s">
        <v>1349</v>
      </c>
      <c r="C51" s="364" t="s">
        <v>28</v>
      </c>
      <c r="D51" s="166" t="s">
        <v>856</v>
      </c>
    </row>
    <row r="52" spans="1:4" ht="51.75">
      <c r="A52" s="357">
        <v>51</v>
      </c>
      <c r="B52" s="475" t="s">
        <v>1350</v>
      </c>
      <c r="C52" s="255" t="s">
        <v>202</v>
      </c>
      <c r="D52" s="166" t="s">
        <v>857</v>
      </c>
    </row>
    <row r="53" spans="1:4" ht="12">
      <c r="A53" s="357">
        <v>52</v>
      </c>
      <c r="B53" s="465" t="s">
        <v>1351</v>
      </c>
      <c r="C53" s="364" t="s">
        <v>180</v>
      </c>
      <c r="D53" s="166" t="s">
        <v>858</v>
      </c>
    </row>
    <row r="54" spans="1:4" ht="117" thickBot="1">
      <c r="A54" s="357">
        <v>53</v>
      </c>
      <c r="B54" s="476" t="s">
        <v>1352</v>
      </c>
      <c r="C54" s="256" t="s">
        <v>20</v>
      </c>
      <c r="D54" s="166" t="s">
        <v>859</v>
      </c>
    </row>
    <row r="55" spans="1:4" ht="13.5" thickBot="1">
      <c r="A55" s="357">
        <v>54</v>
      </c>
      <c r="B55" s="469" t="s">
        <v>1353</v>
      </c>
      <c r="C55" s="253" t="s">
        <v>178</v>
      </c>
      <c r="D55" s="166" t="s">
        <v>860</v>
      </c>
    </row>
    <row r="56" spans="1:4" ht="90.75">
      <c r="A56" s="357">
        <v>55</v>
      </c>
      <c r="B56" s="477" t="s">
        <v>1354</v>
      </c>
      <c r="C56" s="257" t="s">
        <v>85</v>
      </c>
      <c r="D56" s="166" t="s">
        <v>861</v>
      </c>
    </row>
    <row r="57" spans="1:4" ht="39">
      <c r="A57" s="357">
        <v>56</v>
      </c>
      <c r="B57" s="478" t="s">
        <v>1355</v>
      </c>
      <c r="C57" s="258" t="s">
        <v>269</v>
      </c>
      <c r="D57" s="166" t="s">
        <v>862</v>
      </c>
    </row>
    <row r="58" spans="1:4" ht="52.5" thickBot="1">
      <c r="A58" s="357">
        <v>57</v>
      </c>
      <c r="B58" s="459" t="s">
        <v>1356</v>
      </c>
      <c r="C58" s="259" t="s">
        <v>90</v>
      </c>
      <c r="D58" s="166" t="s">
        <v>864</v>
      </c>
    </row>
    <row r="59" spans="1:4" ht="78">
      <c r="A59" s="357">
        <v>58</v>
      </c>
      <c r="B59" s="479" t="s">
        <v>1357</v>
      </c>
      <c r="C59" s="260" t="s">
        <v>476</v>
      </c>
      <c r="D59" s="166" t="s">
        <v>865</v>
      </c>
    </row>
    <row r="60" spans="1:4" ht="78" thickBot="1">
      <c r="A60" s="357">
        <v>59</v>
      </c>
      <c r="B60" s="480" t="s">
        <v>1358</v>
      </c>
      <c r="C60" s="261" t="s">
        <v>477</v>
      </c>
      <c r="D60" s="166" t="s">
        <v>866</v>
      </c>
    </row>
    <row r="61" spans="1:4" ht="51.75">
      <c r="A61" s="357">
        <v>60</v>
      </c>
      <c r="B61" s="481" t="s">
        <v>1359</v>
      </c>
      <c r="C61" s="262" t="s">
        <v>478</v>
      </c>
      <c r="D61" s="166" t="s">
        <v>867</v>
      </c>
    </row>
    <row r="62" spans="1:4" ht="52.5" thickBot="1">
      <c r="A62" s="357">
        <v>61</v>
      </c>
      <c r="B62" s="482" t="s">
        <v>1360</v>
      </c>
      <c r="C62" s="263" t="s">
        <v>479</v>
      </c>
      <c r="D62" s="166" t="s">
        <v>868</v>
      </c>
    </row>
    <row r="63" spans="1:4" ht="12.75">
      <c r="A63" s="357">
        <v>62</v>
      </c>
      <c r="B63" s="483" t="s">
        <v>1361</v>
      </c>
      <c r="C63" s="264" t="s">
        <v>228</v>
      </c>
      <c r="D63" s="166" t="s">
        <v>1203</v>
      </c>
    </row>
    <row r="64" spans="1:4" ht="25.5">
      <c r="A64" s="357">
        <v>63</v>
      </c>
      <c r="B64" s="461" t="s">
        <v>1362</v>
      </c>
      <c r="C64" s="253" t="s">
        <v>8</v>
      </c>
      <c r="D64" s="166" t="s">
        <v>982</v>
      </c>
    </row>
    <row r="65" spans="1:4" ht="75">
      <c r="A65" s="357">
        <v>64</v>
      </c>
      <c r="B65" s="484" t="s">
        <v>1363</v>
      </c>
      <c r="C65" s="265" t="s">
        <v>229</v>
      </c>
      <c r="D65" s="166" t="s">
        <v>983</v>
      </c>
    </row>
    <row r="66" spans="1:4" ht="13.5" thickBot="1">
      <c r="A66" s="357">
        <v>65</v>
      </c>
      <c r="B66" s="461" t="s">
        <v>1364</v>
      </c>
      <c r="C66" s="253" t="s">
        <v>82</v>
      </c>
      <c r="D66" s="166" t="s">
        <v>1275</v>
      </c>
    </row>
    <row r="67" spans="1:4" ht="13.5" thickBot="1">
      <c r="A67" s="357">
        <v>66</v>
      </c>
      <c r="B67" s="485" t="s">
        <v>1365</v>
      </c>
      <c r="C67" s="266" t="s">
        <v>9</v>
      </c>
      <c r="D67" s="166" t="s">
        <v>985</v>
      </c>
    </row>
    <row r="68" spans="1:4" ht="12.75">
      <c r="A68" s="357">
        <v>67</v>
      </c>
      <c r="B68" s="477" t="s">
        <v>1366</v>
      </c>
      <c r="C68" s="257" t="s">
        <v>108</v>
      </c>
      <c r="D68" s="166" t="s">
        <v>869</v>
      </c>
    </row>
    <row r="69" spans="1:4" ht="12.75">
      <c r="A69" s="357">
        <v>68</v>
      </c>
      <c r="B69" s="137" t="s">
        <v>1367</v>
      </c>
      <c r="C69" s="267" t="s">
        <v>196</v>
      </c>
      <c r="D69" s="166" t="s">
        <v>987</v>
      </c>
    </row>
    <row r="70" spans="1:4" ht="12.75">
      <c r="A70" s="357">
        <v>69</v>
      </c>
      <c r="B70" s="478" t="s">
        <v>1368</v>
      </c>
      <c r="C70" s="258" t="s">
        <v>128</v>
      </c>
      <c r="D70" s="166" t="s">
        <v>870</v>
      </c>
    </row>
    <row r="71" spans="1:4" ht="12.75">
      <c r="A71" s="357">
        <v>70</v>
      </c>
      <c r="B71" s="478" t="s">
        <v>1369</v>
      </c>
      <c r="C71" s="258" t="s">
        <v>10</v>
      </c>
      <c r="D71" s="166" t="s">
        <v>871</v>
      </c>
    </row>
    <row r="72" spans="1:4" ht="12.75">
      <c r="A72" s="357">
        <v>71</v>
      </c>
      <c r="B72" s="478" t="s">
        <v>1370</v>
      </c>
      <c r="C72" s="258" t="s">
        <v>234</v>
      </c>
      <c r="D72" s="166" t="s">
        <v>989</v>
      </c>
    </row>
    <row r="73" spans="1:4" ht="12.75">
      <c r="A73" s="357">
        <v>72</v>
      </c>
      <c r="B73" s="478" t="s">
        <v>1371</v>
      </c>
      <c r="C73" s="258" t="s">
        <v>38</v>
      </c>
      <c r="D73" s="166" t="s">
        <v>872</v>
      </c>
    </row>
    <row r="74" spans="1:4" ht="25.5">
      <c r="A74" s="357">
        <v>73</v>
      </c>
      <c r="B74" s="478" t="s">
        <v>1372</v>
      </c>
      <c r="C74" s="258" t="s">
        <v>235</v>
      </c>
      <c r="D74" s="166" t="s">
        <v>991</v>
      </c>
    </row>
    <row r="75" spans="1:4" ht="12.75">
      <c r="A75" s="357">
        <v>74</v>
      </c>
      <c r="B75" s="486" t="s">
        <v>1373</v>
      </c>
      <c r="C75" s="258" t="s">
        <v>137</v>
      </c>
      <c r="D75" s="166" t="s">
        <v>993</v>
      </c>
    </row>
    <row r="76" spans="1:4" ht="25.5">
      <c r="A76" s="357">
        <v>75</v>
      </c>
      <c r="B76" s="487" t="s">
        <v>1374</v>
      </c>
      <c r="C76" s="268" t="s">
        <v>536</v>
      </c>
      <c r="D76" s="166" t="s">
        <v>994</v>
      </c>
    </row>
    <row r="77" spans="1:4" ht="12.75">
      <c r="A77" s="357">
        <v>76</v>
      </c>
      <c r="B77" s="478" t="s">
        <v>1375</v>
      </c>
      <c r="C77" s="258" t="s">
        <v>39</v>
      </c>
      <c r="D77" s="166" t="s">
        <v>873</v>
      </c>
    </row>
    <row r="78" spans="1:4" ht="12.75">
      <c r="A78" s="357">
        <v>77</v>
      </c>
      <c r="B78" s="478" t="s">
        <v>1376</v>
      </c>
      <c r="C78" s="258" t="s">
        <v>109</v>
      </c>
      <c r="D78" s="166" t="s">
        <v>874</v>
      </c>
    </row>
    <row r="79" spans="1:4" ht="27.75">
      <c r="A79" s="357">
        <v>78</v>
      </c>
      <c r="B79" s="488" t="s">
        <v>1377</v>
      </c>
      <c r="C79" s="269" t="s">
        <v>537</v>
      </c>
      <c r="D79" s="166" t="s">
        <v>875</v>
      </c>
    </row>
    <row r="80" spans="1:4" ht="13.5" thickBot="1">
      <c r="A80" s="357">
        <v>79</v>
      </c>
      <c r="B80" s="459" t="s">
        <v>1378</v>
      </c>
      <c r="C80" s="259" t="s">
        <v>40</v>
      </c>
      <c r="D80" s="166" t="s">
        <v>998</v>
      </c>
    </row>
    <row r="81" spans="1:4" ht="13.5" thickBot="1">
      <c r="A81" s="357">
        <v>80</v>
      </c>
      <c r="B81" s="485" t="s">
        <v>1379</v>
      </c>
      <c r="C81" s="266" t="s">
        <v>36</v>
      </c>
      <c r="D81" s="166" t="s">
        <v>999</v>
      </c>
    </row>
    <row r="82" spans="1:4" ht="12.75">
      <c r="A82" s="357">
        <v>81</v>
      </c>
      <c r="B82" s="477" t="s">
        <v>1380</v>
      </c>
      <c r="C82" s="257" t="s">
        <v>41</v>
      </c>
      <c r="D82" s="166" t="s">
        <v>1000</v>
      </c>
    </row>
    <row r="83" spans="1:4" ht="12.75">
      <c r="A83" s="357">
        <v>82</v>
      </c>
      <c r="B83" s="478" t="s">
        <v>1381</v>
      </c>
      <c r="C83" s="258" t="s">
        <v>139</v>
      </c>
      <c r="D83" s="166" t="s">
        <v>1001</v>
      </c>
    </row>
    <row r="84" spans="1:4" ht="39">
      <c r="A84" s="357">
        <v>83</v>
      </c>
      <c r="B84" s="487" t="s">
        <v>1382</v>
      </c>
      <c r="C84" s="268" t="s">
        <v>0</v>
      </c>
      <c r="D84" s="166" t="s">
        <v>876</v>
      </c>
    </row>
    <row r="85" spans="1:4" ht="12.75">
      <c r="A85" s="357">
        <v>84</v>
      </c>
      <c r="B85" s="478" t="s">
        <v>1383</v>
      </c>
      <c r="C85" s="258" t="s">
        <v>129</v>
      </c>
      <c r="D85" s="166" t="s">
        <v>1003</v>
      </c>
    </row>
    <row r="86" spans="1:4" ht="51.75">
      <c r="A86" s="357">
        <v>85</v>
      </c>
      <c r="B86" s="487" t="s">
        <v>1384</v>
      </c>
      <c r="C86" s="268" t="s">
        <v>193</v>
      </c>
      <c r="D86" s="166" t="s">
        <v>1004</v>
      </c>
    </row>
    <row r="87" spans="1:4" ht="15">
      <c r="A87" s="357">
        <v>86</v>
      </c>
      <c r="B87" s="478" t="s">
        <v>1385</v>
      </c>
      <c r="C87" s="258" t="s">
        <v>11</v>
      </c>
      <c r="D87" s="166" t="s">
        <v>877</v>
      </c>
    </row>
    <row r="88" spans="1:4" ht="12.75">
      <c r="A88" s="357">
        <v>87</v>
      </c>
      <c r="B88" s="120" t="s">
        <v>1386</v>
      </c>
      <c r="C88" s="270" t="s">
        <v>31</v>
      </c>
      <c r="D88" s="166" t="s">
        <v>1006</v>
      </c>
    </row>
    <row r="89" spans="1:4" ht="15">
      <c r="A89" s="357">
        <v>88</v>
      </c>
      <c r="B89" s="478" t="s">
        <v>1387</v>
      </c>
      <c r="C89" s="258" t="s">
        <v>12</v>
      </c>
      <c r="D89" s="166" t="s">
        <v>878</v>
      </c>
    </row>
    <row r="90" spans="1:4" ht="15">
      <c r="A90" s="357">
        <v>89</v>
      </c>
      <c r="B90" s="478" t="s">
        <v>1388</v>
      </c>
      <c r="C90" s="258" t="s">
        <v>13</v>
      </c>
      <c r="D90" s="166" t="s">
        <v>879</v>
      </c>
    </row>
    <row r="91" spans="1:4" ht="25.5">
      <c r="A91" s="357">
        <v>90</v>
      </c>
      <c r="B91" s="137" t="s">
        <v>1389</v>
      </c>
      <c r="C91" s="267" t="s">
        <v>504</v>
      </c>
      <c r="D91" s="166" t="s">
        <v>880</v>
      </c>
    </row>
    <row r="92" spans="1:4" ht="12.75">
      <c r="A92" s="357">
        <v>91</v>
      </c>
      <c r="B92" s="478" t="s">
        <v>1390</v>
      </c>
      <c r="C92" s="258" t="s">
        <v>86</v>
      </c>
      <c r="D92" s="166" t="s">
        <v>881</v>
      </c>
    </row>
    <row r="93" spans="1:3" ht="64.5">
      <c r="A93" s="357">
        <v>92</v>
      </c>
      <c r="B93" s="137" t="s">
        <v>1391</v>
      </c>
      <c r="C93" s="267" t="s">
        <v>732</v>
      </c>
    </row>
    <row r="94" spans="1:4" ht="12.75">
      <c r="A94" s="357">
        <v>93</v>
      </c>
      <c r="B94" s="478" t="s">
        <v>1392</v>
      </c>
      <c r="C94" s="258" t="s">
        <v>87</v>
      </c>
      <c r="D94" s="166" t="s">
        <v>883</v>
      </c>
    </row>
    <row r="95" spans="1:3" ht="51.75">
      <c r="A95" s="357">
        <v>94</v>
      </c>
      <c r="B95" s="487" t="str">
        <f>B409</f>
        <v>&lt;należy podać, które strumienie materiałów wsadowych z procesów mają zastosowanie do instalacji&gt; Uwaga: w tym wierszu wymagana jest ogólna uwaga na temat procesów będących źródłem zgłaszanych emisji (np. kalcynacja wapna/oczyszczanie gazów odlotowych/itd.). Szczegółowe opisy nie są wymagane.</v>
      </c>
      <c r="C95" s="268" t="s">
        <v>733</v>
      </c>
    </row>
    <row r="96" spans="1:4" ht="12.75">
      <c r="A96" s="357">
        <v>95</v>
      </c>
      <c r="B96" s="478" t="s">
        <v>1394</v>
      </c>
      <c r="C96" s="258" t="s">
        <v>96</v>
      </c>
      <c r="D96" s="166" t="s">
        <v>1007</v>
      </c>
    </row>
    <row r="97" spans="1:3" ht="51.75">
      <c r="A97" s="357">
        <v>96</v>
      </c>
      <c r="B97" s="487" t="s">
        <v>1395</v>
      </c>
      <c r="C97" s="268" t="s">
        <v>734</v>
      </c>
    </row>
    <row r="98" spans="1:4" ht="12.75">
      <c r="A98" s="357">
        <v>97</v>
      </c>
      <c r="B98" s="478" t="s">
        <v>1396</v>
      </c>
      <c r="C98" s="258" t="s">
        <v>42</v>
      </c>
      <c r="D98" s="166" t="s">
        <v>1009</v>
      </c>
    </row>
    <row r="99" spans="1:3" ht="39">
      <c r="A99" s="357">
        <v>98</v>
      </c>
      <c r="B99" s="487" t="s">
        <v>1397</v>
      </c>
      <c r="C99" s="268" t="s">
        <v>735</v>
      </c>
    </row>
    <row r="100" spans="1:4" ht="13.5" thickBot="1">
      <c r="A100" s="357">
        <v>99</v>
      </c>
      <c r="B100" s="459" t="s">
        <v>1398</v>
      </c>
      <c r="C100" s="259" t="s">
        <v>14</v>
      </c>
      <c r="D100" s="166" t="s">
        <v>887</v>
      </c>
    </row>
    <row r="101" spans="1:4" ht="52.5" thickBot="1">
      <c r="A101" s="357">
        <v>100</v>
      </c>
      <c r="B101" s="489" t="s">
        <v>1399</v>
      </c>
      <c r="C101" s="267" t="s">
        <v>505</v>
      </c>
      <c r="D101" s="166" t="s">
        <v>1012</v>
      </c>
    </row>
    <row r="102" spans="1:4" ht="13.5" thickBot="1">
      <c r="A102" s="357">
        <v>101</v>
      </c>
      <c r="B102" s="479" t="s">
        <v>1819</v>
      </c>
      <c r="C102" s="260" t="s">
        <v>37</v>
      </c>
      <c r="D102" s="166" t="s">
        <v>1013</v>
      </c>
    </row>
    <row r="103" spans="1:4" ht="25.5">
      <c r="A103" s="357">
        <v>102</v>
      </c>
      <c r="B103" s="477" t="s">
        <v>1820</v>
      </c>
      <c r="C103" s="257" t="s">
        <v>15</v>
      </c>
      <c r="D103" s="166" t="s">
        <v>888</v>
      </c>
    </row>
    <row r="104" spans="1:3" ht="51.75">
      <c r="A104" s="357">
        <v>103</v>
      </c>
      <c r="B104" s="487" t="s">
        <v>1400</v>
      </c>
      <c r="C104" s="268" t="s">
        <v>736</v>
      </c>
    </row>
    <row r="105" spans="1:4" ht="12.75">
      <c r="A105" s="357">
        <v>104</v>
      </c>
      <c r="B105" s="478" t="s">
        <v>1821</v>
      </c>
      <c r="C105" s="258" t="s">
        <v>130</v>
      </c>
      <c r="D105" s="166" t="s">
        <v>1016</v>
      </c>
    </row>
    <row r="106" spans="1:3" ht="12.75">
      <c r="A106" s="357">
        <v>105</v>
      </c>
      <c r="B106" s="488" t="s">
        <v>1822</v>
      </c>
      <c r="C106" s="269" t="s">
        <v>737</v>
      </c>
    </row>
    <row r="107" spans="1:4" ht="12.75">
      <c r="A107" s="357">
        <v>106</v>
      </c>
      <c r="B107" s="478" t="s">
        <v>1401</v>
      </c>
      <c r="C107" s="258" t="s">
        <v>131</v>
      </c>
      <c r="D107" s="166" t="s">
        <v>891</v>
      </c>
    </row>
    <row r="108" spans="1:3" ht="25.5">
      <c r="A108" s="357">
        <v>107</v>
      </c>
      <c r="B108" s="478" t="s">
        <v>1823</v>
      </c>
      <c r="C108" s="258" t="s">
        <v>738</v>
      </c>
    </row>
    <row r="109" spans="1:4" ht="25.5">
      <c r="A109" s="357">
        <v>108</v>
      </c>
      <c r="B109" s="137" t="s">
        <v>1824</v>
      </c>
      <c r="C109" s="267" t="s">
        <v>136</v>
      </c>
      <c r="D109" s="166" t="s">
        <v>1020</v>
      </c>
    </row>
    <row r="110" spans="1:3" ht="12.75">
      <c r="A110" s="357">
        <v>109</v>
      </c>
      <c r="B110" s="478" t="s">
        <v>1825</v>
      </c>
      <c r="C110" s="258" t="s">
        <v>739</v>
      </c>
    </row>
    <row r="111" spans="1:3" ht="25.5">
      <c r="A111" s="357">
        <v>110</v>
      </c>
      <c r="B111" s="488" t="s">
        <v>1826</v>
      </c>
      <c r="C111" s="269" t="s">
        <v>740</v>
      </c>
    </row>
    <row r="112" spans="1:4" ht="13.5" thickBot="1">
      <c r="A112" s="357">
        <v>111</v>
      </c>
      <c r="B112" s="459" t="s">
        <v>1827</v>
      </c>
      <c r="C112" s="259" t="s">
        <v>140</v>
      </c>
      <c r="D112" s="166" t="s">
        <v>895</v>
      </c>
    </row>
    <row r="113" spans="1:3" ht="25.5" thickBot="1">
      <c r="A113" s="357">
        <v>112</v>
      </c>
      <c r="B113" s="488" t="s">
        <v>1828</v>
      </c>
      <c r="C113" s="269" t="s">
        <v>741</v>
      </c>
    </row>
    <row r="114" spans="1:3" ht="13.5" thickBot="1">
      <c r="A114" s="357">
        <v>113</v>
      </c>
      <c r="B114" s="485" t="s">
        <v>1402</v>
      </c>
      <c r="C114" s="266" t="s">
        <v>742</v>
      </c>
    </row>
    <row r="115" spans="1:4" ht="51.75">
      <c r="A115" s="357">
        <v>114</v>
      </c>
      <c r="B115" s="487" t="s">
        <v>1403</v>
      </c>
      <c r="C115" s="268" t="s">
        <v>190</v>
      </c>
      <c r="D115" s="166" t="s">
        <v>897</v>
      </c>
    </row>
    <row r="116" spans="1:4" ht="12.75">
      <c r="A116" s="357">
        <v>115</v>
      </c>
      <c r="B116" s="490" t="s">
        <v>1404</v>
      </c>
      <c r="C116" s="271" t="s">
        <v>88</v>
      </c>
      <c r="D116" s="166" t="s">
        <v>1029</v>
      </c>
    </row>
    <row r="117" spans="1:4" ht="12">
      <c r="A117" s="357">
        <v>116</v>
      </c>
      <c r="B117" s="491" t="s">
        <v>1405</v>
      </c>
      <c r="C117" s="272" t="s">
        <v>1</v>
      </c>
      <c r="D117" s="166" t="s">
        <v>1218</v>
      </c>
    </row>
    <row r="118" spans="1:4" ht="12.75">
      <c r="A118" s="357">
        <v>117</v>
      </c>
      <c r="B118" s="487" t="s">
        <v>1406</v>
      </c>
      <c r="C118" s="268" t="s">
        <v>535</v>
      </c>
      <c r="D118" s="166" t="s">
        <v>1054</v>
      </c>
    </row>
    <row r="119" spans="1:4" ht="12.75">
      <c r="A119" s="357">
        <v>118</v>
      </c>
      <c r="B119" s="478" t="s">
        <v>1407</v>
      </c>
      <c r="C119" s="258" t="s">
        <v>43</v>
      </c>
      <c r="D119" s="166" t="s">
        <v>898</v>
      </c>
    </row>
    <row r="120" spans="1:4" ht="12.75">
      <c r="A120" s="357">
        <v>119</v>
      </c>
      <c r="B120" s="478" t="s">
        <v>1408</v>
      </c>
      <c r="C120" s="258" t="s">
        <v>212</v>
      </c>
      <c r="D120" s="166" t="s">
        <v>936</v>
      </c>
    </row>
    <row r="121" spans="1:3" ht="39">
      <c r="A121" s="357">
        <v>120</v>
      </c>
      <c r="B121" s="487" t="s">
        <v>1409</v>
      </c>
      <c r="C121" s="268" t="s">
        <v>743</v>
      </c>
    </row>
    <row r="122" spans="1:3" ht="12.75">
      <c r="A122" s="357">
        <v>121</v>
      </c>
      <c r="B122" s="492" t="s">
        <v>1410</v>
      </c>
      <c r="C122" s="273" t="s">
        <v>744</v>
      </c>
    </row>
    <row r="123" spans="1:3" ht="25.5">
      <c r="A123" s="357">
        <v>122</v>
      </c>
      <c r="B123" s="478" t="s">
        <v>1411</v>
      </c>
      <c r="C123" s="258" t="s">
        <v>745</v>
      </c>
    </row>
    <row r="124" spans="1:4" ht="25.5">
      <c r="A124" s="357">
        <v>123</v>
      </c>
      <c r="B124" s="487" t="s">
        <v>1412</v>
      </c>
      <c r="C124" s="268" t="s">
        <v>534</v>
      </c>
      <c r="D124" s="166" t="s">
        <v>1038</v>
      </c>
    </row>
    <row r="125" spans="1:3" ht="12">
      <c r="A125" s="357">
        <v>124</v>
      </c>
      <c r="B125" s="491" t="s">
        <v>1829</v>
      </c>
      <c r="C125" s="272" t="s">
        <v>746</v>
      </c>
    </row>
    <row r="126" spans="1:3" ht="25.5">
      <c r="A126" s="357">
        <v>125</v>
      </c>
      <c r="B126" s="493" t="s">
        <v>1413</v>
      </c>
      <c r="C126" s="274" t="s">
        <v>747</v>
      </c>
    </row>
    <row r="127" spans="1:3" ht="51.75">
      <c r="A127" s="357">
        <v>126</v>
      </c>
      <c r="B127" s="493" t="s">
        <v>1414</v>
      </c>
      <c r="C127" s="274" t="s">
        <v>748</v>
      </c>
    </row>
    <row r="128" spans="1:3" ht="12.75">
      <c r="A128" s="357">
        <v>127</v>
      </c>
      <c r="B128" s="493" t="s">
        <v>1415</v>
      </c>
      <c r="C128" s="274" t="s">
        <v>749</v>
      </c>
    </row>
    <row r="129" spans="1:4" ht="12.75">
      <c r="A129" s="357">
        <v>128</v>
      </c>
      <c r="B129" s="487" t="s">
        <v>1416</v>
      </c>
      <c r="C129" s="268" t="s">
        <v>274</v>
      </c>
      <c r="D129" s="166" t="s">
        <v>901</v>
      </c>
    </row>
    <row r="130" spans="1:3" ht="12.75">
      <c r="A130" s="357">
        <v>129</v>
      </c>
      <c r="B130" s="493" t="s">
        <v>1417</v>
      </c>
      <c r="C130" s="274" t="s">
        <v>750</v>
      </c>
    </row>
    <row r="131" spans="1:3" ht="25.5">
      <c r="A131" s="357">
        <v>130</v>
      </c>
      <c r="B131" s="493" t="s">
        <v>1418</v>
      </c>
      <c r="C131" s="274" t="s">
        <v>751</v>
      </c>
    </row>
    <row r="132" spans="1:3" ht="12.75">
      <c r="A132" s="357">
        <v>131</v>
      </c>
      <c r="B132" s="493" t="s">
        <v>1419</v>
      </c>
      <c r="C132" s="274" t="s">
        <v>752</v>
      </c>
    </row>
    <row r="133" spans="1:4" ht="39">
      <c r="A133" s="357">
        <v>132</v>
      </c>
      <c r="B133" s="487" t="s">
        <v>1420</v>
      </c>
      <c r="C133" s="268" t="s">
        <v>138</v>
      </c>
      <c r="D133" s="166" t="s">
        <v>902</v>
      </c>
    </row>
    <row r="134" spans="1:3" ht="12.75">
      <c r="A134" s="357">
        <v>133</v>
      </c>
      <c r="B134" s="493" t="s">
        <v>1421</v>
      </c>
      <c r="C134" s="274" t="s">
        <v>753</v>
      </c>
    </row>
    <row r="135" spans="1:4" ht="12.75">
      <c r="A135" s="357">
        <v>134</v>
      </c>
      <c r="B135" s="487" t="s">
        <v>1422</v>
      </c>
      <c r="C135" s="268" t="s">
        <v>275</v>
      </c>
      <c r="D135" s="166" t="s">
        <v>903</v>
      </c>
    </row>
    <row r="136" spans="1:4" ht="25.5">
      <c r="A136" s="357">
        <v>135</v>
      </c>
      <c r="B136" s="478" t="s">
        <v>1423</v>
      </c>
      <c r="C136" s="258" t="s">
        <v>213</v>
      </c>
      <c r="D136" s="166" t="s">
        <v>1053</v>
      </c>
    </row>
    <row r="137" spans="1:4" ht="12.75">
      <c r="A137" s="357">
        <v>136</v>
      </c>
      <c r="B137" s="478" t="s">
        <v>1424</v>
      </c>
      <c r="C137" s="258" t="s">
        <v>214</v>
      </c>
      <c r="D137" s="166" t="s">
        <v>1055</v>
      </c>
    </row>
    <row r="138" spans="1:4" ht="26.25" thickBot="1">
      <c r="A138" s="357">
        <v>137</v>
      </c>
      <c r="B138" s="459" t="s">
        <v>1425</v>
      </c>
      <c r="C138" s="259" t="s">
        <v>132</v>
      </c>
      <c r="D138" s="166" t="s">
        <v>904</v>
      </c>
    </row>
    <row r="139" spans="1:4" ht="78" thickBot="1">
      <c r="A139" s="357">
        <v>138</v>
      </c>
      <c r="B139" s="487" t="s">
        <v>1426</v>
      </c>
      <c r="C139" s="268" t="s">
        <v>533</v>
      </c>
      <c r="D139" s="166" t="s">
        <v>905</v>
      </c>
    </row>
    <row r="140" spans="1:4" ht="13.5" thickBot="1">
      <c r="A140" s="357">
        <v>139</v>
      </c>
      <c r="B140" s="494" t="s">
        <v>1427</v>
      </c>
      <c r="C140" s="266" t="s">
        <v>154</v>
      </c>
      <c r="D140" s="166" t="s">
        <v>1058</v>
      </c>
    </row>
    <row r="141" spans="1:4" ht="12.75">
      <c r="A141" s="357">
        <v>140</v>
      </c>
      <c r="B141" s="495" t="s">
        <v>1428</v>
      </c>
      <c r="C141" s="271" t="s">
        <v>16</v>
      </c>
      <c r="D141" s="166" t="s">
        <v>1059</v>
      </c>
    </row>
    <row r="142" spans="1:4" ht="51.75">
      <c r="A142" s="357">
        <v>141</v>
      </c>
      <c r="B142" s="487" t="s">
        <v>1429</v>
      </c>
      <c r="C142" s="268" t="s">
        <v>506</v>
      </c>
      <c r="D142" s="166" t="s">
        <v>1060</v>
      </c>
    </row>
    <row r="143" spans="1:4" ht="12.75">
      <c r="A143" s="357">
        <v>142</v>
      </c>
      <c r="B143" s="486" t="s">
        <v>1430</v>
      </c>
      <c r="C143" s="258" t="s">
        <v>44</v>
      </c>
      <c r="D143" s="166" t="s">
        <v>1061</v>
      </c>
    </row>
    <row r="144" spans="1:4" ht="12.75">
      <c r="A144" s="357">
        <v>143</v>
      </c>
      <c r="B144" s="486" t="s">
        <v>1431</v>
      </c>
      <c r="C144" s="258" t="s">
        <v>45</v>
      </c>
      <c r="D144" s="166" t="s">
        <v>1062</v>
      </c>
    </row>
    <row r="145" spans="1:4" ht="12.75">
      <c r="A145" s="357">
        <v>144</v>
      </c>
      <c r="B145" s="487" t="s">
        <v>1406</v>
      </c>
      <c r="C145" s="268" t="s">
        <v>532</v>
      </c>
      <c r="D145" s="166" t="s">
        <v>1067</v>
      </c>
    </row>
    <row r="146" spans="1:4" ht="12.75">
      <c r="A146" s="357">
        <v>145</v>
      </c>
      <c r="B146" s="486" t="s">
        <v>1432</v>
      </c>
      <c r="C146" s="258" t="s">
        <v>133</v>
      </c>
      <c r="D146" s="166" t="s">
        <v>1063</v>
      </c>
    </row>
    <row r="147" spans="1:4" ht="64.5">
      <c r="A147" s="357">
        <v>146</v>
      </c>
      <c r="B147" s="487" t="s">
        <v>1433</v>
      </c>
      <c r="C147" s="268" t="s">
        <v>210</v>
      </c>
      <c r="D147" s="166" t="s">
        <v>1064</v>
      </c>
    </row>
    <row r="148" spans="1:4" ht="12.75">
      <c r="A148" s="357">
        <v>147</v>
      </c>
      <c r="B148" s="486" t="s">
        <v>1434</v>
      </c>
      <c r="C148" s="258" t="s">
        <v>46</v>
      </c>
      <c r="D148" s="166" t="s">
        <v>1065</v>
      </c>
    </row>
    <row r="149" spans="1:4" ht="12.75">
      <c r="A149" s="357">
        <v>148</v>
      </c>
      <c r="B149" s="486" t="s">
        <v>1435</v>
      </c>
      <c r="C149" s="258" t="s">
        <v>97</v>
      </c>
      <c r="D149" s="166" t="s">
        <v>1066</v>
      </c>
    </row>
    <row r="150" spans="1:4" ht="13.5" thickBot="1">
      <c r="A150" s="357">
        <v>149</v>
      </c>
      <c r="B150" s="496" t="s">
        <v>1436</v>
      </c>
      <c r="C150" s="259" t="s">
        <v>17</v>
      </c>
      <c r="D150" s="166" t="s">
        <v>1068</v>
      </c>
    </row>
    <row r="151" spans="1:4" ht="26.25" thickBot="1">
      <c r="A151" s="357">
        <v>150</v>
      </c>
      <c r="B151" s="487" t="s">
        <v>1437</v>
      </c>
      <c r="C151" s="268" t="s">
        <v>267</v>
      </c>
      <c r="D151" s="166" t="s">
        <v>1070</v>
      </c>
    </row>
    <row r="152" spans="1:4" ht="12.75">
      <c r="A152" s="357">
        <v>151</v>
      </c>
      <c r="B152" s="497" t="s">
        <v>1438</v>
      </c>
      <c r="C152" s="260" t="s">
        <v>222</v>
      </c>
      <c r="D152" s="166" t="s">
        <v>1071</v>
      </c>
    </row>
    <row r="153" spans="1:4" ht="26.25" thickBot="1">
      <c r="A153" s="357">
        <v>152</v>
      </c>
      <c r="B153" s="325" t="s">
        <v>1439</v>
      </c>
      <c r="C153" s="275" t="s">
        <v>420</v>
      </c>
      <c r="D153" s="166" t="s">
        <v>906</v>
      </c>
    </row>
    <row r="154" spans="1:4" ht="13.5" thickBot="1">
      <c r="A154" s="357">
        <v>153</v>
      </c>
      <c r="B154" s="498" t="s">
        <v>1440</v>
      </c>
      <c r="C154" s="276" t="s">
        <v>18</v>
      </c>
      <c r="D154" s="166" t="s">
        <v>1073</v>
      </c>
    </row>
    <row r="155" spans="1:4" ht="63">
      <c r="A155" s="357">
        <v>154</v>
      </c>
      <c r="B155" s="499" t="s">
        <v>1441</v>
      </c>
      <c r="C155" s="277" t="s">
        <v>21</v>
      </c>
      <c r="D155" s="166" t="s">
        <v>907</v>
      </c>
    </row>
    <row r="156" spans="1:4" ht="64.5">
      <c r="A156" s="357">
        <v>155</v>
      </c>
      <c r="B156" s="487" t="s">
        <v>1442</v>
      </c>
      <c r="C156" s="268" t="s">
        <v>538</v>
      </c>
      <c r="D156" s="166" t="s">
        <v>908</v>
      </c>
    </row>
    <row r="157" spans="1:4" ht="39">
      <c r="A157" s="357">
        <v>156</v>
      </c>
      <c r="B157" s="487" t="s">
        <v>1443</v>
      </c>
      <c r="C157" s="268" t="s">
        <v>424</v>
      </c>
      <c r="D157" s="166" t="s">
        <v>909</v>
      </c>
    </row>
    <row r="158" spans="1:4" ht="12.75">
      <c r="A158" s="357">
        <v>157</v>
      </c>
      <c r="B158" s="493" t="s">
        <v>1444</v>
      </c>
      <c r="C158" s="274" t="s">
        <v>83</v>
      </c>
      <c r="D158" s="166" t="s">
        <v>1076</v>
      </c>
    </row>
    <row r="159" spans="1:4" ht="63.75">
      <c r="A159" s="357">
        <v>158</v>
      </c>
      <c r="B159" s="500" t="s">
        <v>1445</v>
      </c>
      <c r="C159" s="278" t="s">
        <v>233</v>
      </c>
      <c r="D159" s="166" t="s">
        <v>910</v>
      </c>
    </row>
    <row r="160" spans="1:4" ht="78">
      <c r="A160" s="357">
        <v>159</v>
      </c>
      <c r="B160" s="487" t="s">
        <v>1446</v>
      </c>
      <c r="C160" s="268" t="s">
        <v>425</v>
      </c>
      <c r="D160" s="166" t="s">
        <v>911</v>
      </c>
    </row>
    <row r="161" spans="1:4" ht="51.75">
      <c r="A161" s="357">
        <v>160</v>
      </c>
      <c r="B161" s="137" t="s">
        <v>1447</v>
      </c>
      <c r="C161" s="267" t="s">
        <v>426</v>
      </c>
      <c r="D161" s="166" t="s">
        <v>912</v>
      </c>
    </row>
    <row r="162" spans="1:4" ht="12">
      <c r="A162" s="357">
        <v>161</v>
      </c>
      <c r="B162" s="501" t="s">
        <v>1448</v>
      </c>
      <c r="C162" s="279" t="s">
        <v>84</v>
      </c>
      <c r="D162" s="166" t="s">
        <v>1080</v>
      </c>
    </row>
    <row r="163" spans="1:4" ht="103.5">
      <c r="A163" s="357">
        <v>162</v>
      </c>
      <c r="B163" s="487" t="s">
        <v>1449</v>
      </c>
      <c r="C163" s="268" t="s">
        <v>531</v>
      </c>
      <c r="D163" s="166" t="s">
        <v>913</v>
      </c>
    </row>
    <row r="164" spans="1:4" ht="51.75">
      <c r="A164" s="357">
        <v>163</v>
      </c>
      <c r="B164" s="487" t="s">
        <v>1450</v>
      </c>
      <c r="C164" s="268" t="s">
        <v>427</v>
      </c>
      <c r="D164" s="166" t="s">
        <v>1082</v>
      </c>
    </row>
    <row r="165" spans="1:4" ht="12.75">
      <c r="A165" s="357">
        <v>164</v>
      </c>
      <c r="B165" s="493" t="s">
        <v>1451</v>
      </c>
      <c r="C165" s="274" t="s">
        <v>89</v>
      </c>
      <c r="D165" s="166" t="s">
        <v>1083</v>
      </c>
    </row>
    <row r="166" spans="1:4" ht="63">
      <c r="A166" s="357">
        <v>165</v>
      </c>
      <c r="B166" s="500" t="s">
        <v>1452</v>
      </c>
      <c r="C166" s="278" t="s">
        <v>19</v>
      </c>
      <c r="D166" s="166" t="s">
        <v>914</v>
      </c>
    </row>
    <row r="167" spans="1:3" ht="90.75">
      <c r="A167" s="357">
        <v>166</v>
      </c>
      <c r="B167" s="487" t="s">
        <v>1453</v>
      </c>
      <c r="C167" s="268" t="s">
        <v>1716</v>
      </c>
    </row>
    <row r="168" spans="1:4" ht="12">
      <c r="A168" s="357">
        <v>167</v>
      </c>
      <c r="B168" s="502" t="s">
        <v>1454</v>
      </c>
      <c r="C168" s="280" t="s">
        <v>437</v>
      </c>
      <c r="D168" s="166" t="s">
        <v>916</v>
      </c>
    </row>
    <row r="169" spans="1:4" ht="12">
      <c r="A169" s="357">
        <v>168</v>
      </c>
      <c r="B169" s="502" t="s">
        <v>1455</v>
      </c>
      <c r="C169" s="280" t="s">
        <v>433</v>
      </c>
      <c r="D169" s="166" t="s">
        <v>1088</v>
      </c>
    </row>
    <row r="170" spans="1:4" ht="12">
      <c r="A170" s="357">
        <v>169</v>
      </c>
      <c r="B170" s="502" t="s">
        <v>1456</v>
      </c>
      <c r="C170" s="280" t="s">
        <v>434</v>
      </c>
      <c r="D170" s="166" t="s">
        <v>1089</v>
      </c>
    </row>
    <row r="171" spans="1:4" ht="24.75">
      <c r="A171" s="357">
        <v>170</v>
      </c>
      <c r="B171" s="502" t="s">
        <v>1457</v>
      </c>
      <c r="C171" s="280" t="s">
        <v>435</v>
      </c>
      <c r="D171" s="166" t="s">
        <v>1090</v>
      </c>
    </row>
    <row r="172" spans="1:4" ht="25.5">
      <c r="A172" s="357">
        <v>171</v>
      </c>
      <c r="B172" s="487" t="s">
        <v>1458</v>
      </c>
      <c r="C172" s="268" t="s">
        <v>530</v>
      </c>
      <c r="D172" s="166" t="s">
        <v>1087</v>
      </c>
    </row>
    <row r="173" spans="1:4" ht="12.75" thickBot="1">
      <c r="A173" s="357">
        <v>172</v>
      </c>
      <c r="B173" s="503" t="s">
        <v>1459</v>
      </c>
      <c r="C173" s="281" t="s">
        <v>436</v>
      </c>
      <c r="D173" s="166" t="s">
        <v>1091</v>
      </c>
    </row>
    <row r="174" spans="1:4" ht="13.5" thickBot="1">
      <c r="A174" s="357">
        <v>173</v>
      </c>
      <c r="B174" s="494" t="s">
        <v>1460</v>
      </c>
      <c r="C174" s="266" t="s">
        <v>98</v>
      </c>
      <c r="D174" s="166" t="s">
        <v>1092</v>
      </c>
    </row>
    <row r="175" spans="1:4" ht="12.75">
      <c r="A175" s="357">
        <v>174</v>
      </c>
      <c r="B175" s="477" t="s">
        <v>1461</v>
      </c>
      <c r="C175" s="257" t="s">
        <v>223</v>
      </c>
      <c r="D175" s="166" t="s">
        <v>1093</v>
      </c>
    </row>
    <row r="176" spans="1:4" ht="12">
      <c r="A176" s="357">
        <v>175</v>
      </c>
      <c r="B176" s="488" t="s">
        <v>1462</v>
      </c>
      <c r="C176" s="269" t="s">
        <v>539</v>
      </c>
      <c r="D176" s="166" t="s">
        <v>1098</v>
      </c>
    </row>
    <row r="177" spans="1:4" ht="12.75">
      <c r="A177" s="357">
        <v>176</v>
      </c>
      <c r="B177" s="478" t="s">
        <v>1463</v>
      </c>
      <c r="C177" s="258" t="s">
        <v>225</v>
      </c>
      <c r="D177" s="166" t="s">
        <v>1094</v>
      </c>
    </row>
    <row r="178" spans="1:4" ht="12.75">
      <c r="A178" s="357">
        <v>177</v>
      </c>
      <c r="B178" s="478" t="s">
        <v>1464</v>
      </c>
      <c r="C178" s="258" t="s">
        <v>226</v>
      </c>
      <c r="D178" s="166" t="s">
        <v>1095</v>
      </c>
    </row>
    <row r="179" spans="1:4" ht="12.75">
      <c r="A179" s="357">
        <v>178</v>
      </c>
      <c r="B179" s="478" t="s">
        <v>1465</v>
      </c>
      <c r="C179" s="258" t="s">
        <v>224</v>
      </c>
      <c r="D179" s="166" t="s">
        <v>1096</v>
      </c>
    </row>
    <row r="180" spans="1:4" ht="13.5" thickBot="1">
      <c r="A180" s="357">
        <v>179</v>
      </c>
      <c r="B180" s="459" t="s">
        <v>1466</v>
      </c>
      <c r="C180" s="259" t="s">
        <v>227</v>
      </c>
      <c r="D180" s="166" t="s">
        <v>1097</v>
      </c>
    </row>
    <row r="181" spans="1:3" ht="12.75">
      <c r="A181" s="357">
        <v>180</v>
      </c>
      <c r="B181" s="477" t="s">
        <v>1467</v>
      </c>
      <c r="C181" s="257" t="s">
        <v>754</v>
      </c>
    </row>
    <row r="182" spans="1:4" ht="12.75">
      <c r="A182" s="357">
        <v>181</v>
      </c>
      <c r="B182" s="487" t="s">
        <v>1468</v>
      </c>
      <c r="C182" s="268" t="s">
        <v>507</v>
      </c>
      <c r="D182" s="166" t="s">
        <v>1099</v>
      </c>
    </row>
    <row r="183" spans="1:4" ht="12.75">
      <c r="A183" s="357">
        <v>182</v>
      </c>
      <c r="B183" s="478" t="s">
        <v>1469</v>
      </c>
      <c r="C183" s="258" t="s">
        <v>141</v>
      </c>
      <c r="D183" s="166" t="s">
        <v>917</v>
      </c>
    </row>
    <row r="184" spans="1:4" ht="90.75">
      <c r="A184" s="357">
        <v>183</v>
      </c>
      <c r="B184" s="487" t="s">
        <v>1470</v>
      </c>
      <c r="C184" s="268" t="s">
        <v>143</v>
      </c>
      <c r="D184" s="166" t="s">
        <v>1101</v>
      </c>
    </row>
    <row r="185" spans="1:4" ht="13.5" thickBot="1">
      <c r="A185" s="357">
        <v>184</v>
      </c>
      <c r="B185" s="459" t="s">
        <v>1471</v>
      </c>
      <c r="C185" s="259" t="s">
        <v>142</v>
      </c>
      <c r="D185" s="166" t="s">
        <v>918</v>
      </c>
    </row>
    <row r="186" spans="1:4" ht="26.25" thickBot="1">
      <c r="A186" s="357">
        <v>185</v>
      </c>
      <c r="B186" s="487" t="s">
        <v>1472</v>
      </c>
      <c r="C186" s="268" t="s">
        <v>35</v>
      </c>
      <c r="D186" s="166" t="s">
        <v>1103</v>
      </c>
    </row>
    <row r="187" spans="1:4" ht="12.75">
      <c r="A187" s="357">
        <v>186</v>
      </c>
      <c r="B187" s="477" t="s">
        <v>1473</v>
      </c>
      <c r="C187" s="257" t="s">
        <v>134</v>
      </c>
      <c r="D187" s="166" t="s">
        <v>1104</v>
      </c>
    </row>
    <row r="188" spans="1:4" ht="12.75">
      <c r="A188" s="357">
        <v>187</v>
      </c>
      <c r="B188" s="487" t="s">
        <v>1474</v>
      </c>
      <c r="C188" s="268" t="s">
        <v>529</v>
      </c>
      <c r="D188" s="166" t="s">
        <v>1105</v>
      </c>
    </row>
    <row r="189" spans="1:4" ht="12.75">
      <c r="A189" s="357">
        <v>188</v>
      </c>
      <c r="B189" s="478" t="s">
        <v>1475</v>
      </c>
      <c r="C189" s="258" t="s">
        <v>147</v>
      </c>
      <c r="D189" s="166" t="s">
        <v>919</v>
      </c>
    </row>
    <row r="190" spans="1:4" ht="12.75">
      <c r="A190" s="357">
        <v>189</v>
      </c>
      <c r="B190" s="487" t="s">
        <v>1476</v>
      </c>
      <c r="C190" s="268" t="s">
        <v>528</v>
      </c>
      <c r="D190" s="166" t="s">
        <v>1107</v>
      </c>
    </row>
    <row r="191" spans="1:4" ht="12.75">
      <c r="A191" s="357">
        <v>190</v>
      </c>
      <c r="B191" s="478" t="s">
        <v>1477</v>
      </c>
      <c r="C191" s="258" t="s">
        <v>146</v>
      </c>
      <c r="D191" s="166" t="s">
        <v>1108</v>
      </c>
    </row>
    <row r="192" spans="1:4" ht="12.75">
      <c r="A192" s="357">
        <v>191</v>
      </c>
      <c r="B192" s="478" t="s">
        <v>1478</v>
      </c>
      <c r="C192" s="258" t="s">
        <v>510</v>
      </c>
      <c r="D192" s="166" t="s">
        <v>920</v>
      </c>
    </row>
    <row r="193" spans="1:3" ht="25.5">
      <c r="A193" s="357">
        <v>192</v>
      </c>
      <c r="B193" s="478" t="s">
        <v>1479</v>
      </c>
      <c r="C193" s="258" t="s">
        <v>755</v>
      </c>
    </row>
    <row r="194" spans="1:3" ht="39">
      <c r="A194" s="357">
        <v>193</v>
      </c>
      <c r="B194" s="487" t="s">
        <v>1480</v>
      </c>
      <c r="C194" s="268" t="s">
        <v>756</v>
      </c>
    </row>
    <row r="195" spans="1:4" ht="13.5" thickBot="1">
      <c r="A195" s="357">
        <v>194</v>
      </c>
      <c r="B195" s="459" t="s">
        <v>1481</v>
      </c>
      <c r="C195" s="259" t="s">
        <v>145</v>
      </c>
      <c r="D195" s="166" t="s">
        <v>922</v>
      </c>
    </row>
    <row r="196" spans="1:4" ht="26.25" thickBot="1">
      <c r="A196" s="357">
        <v>195</v>
      </c>
      <c r="B196" s="487" t="s">
        <v>1482</v>
      </c>
      <c r="C196" s="268" t="s">
        <v>144</v>
      </c>
      <c r="D196" s="166" t="s">
        <v>1113</v>
      </c>
    </row>
    <row r="197" spans="1:4" ht="12.75">
      <c r="A197" s="357">
        <v>196</v>
      </c>
      <c r="B197" s="477" t="s">
        <v>1483</v>
      </c>
      <c r="C197" s="257" t="s">
        <v>110</v>
      </c>
      <c r="D197" s="166" t="s">
        <v>986</v>
      </c>
    </row>
    <row r="198" spans="1:4" ht="12.75">
      <c r="A198" s="357">
        <v>197</v>
      </c>
      <c r="B198" s="478" t="s">
        <v>1484</v>
      </c>
      <c r="C198" s="258" t="s">
        <v>3</v>
      </c>
      <c r="D198" s="166" t="s">
        <v>988</v>
      </c>
    </row>
    <row r="199" spans="1:4" ht="12.75">
      <c r="A199" s="357">
        <v>198</v>
      </c>
      <c r="B199" s="478" t="s">
        <v>1485</v>
      </c>
      <c r="C199" s="258" t="s">
        <v>148</v>
      </c>
      <c r="D199" s="166" t="s">
        <v>990</v>
      </c>
    </row>
    <row r="200" spans="1:4" ht="12.75">
      <c r="A200" s="357">
        <v>199</v>
      </c>
      <c r="B200" s="478" t="s">
        <v>1486</v>
      </c>
      <c r="C200" s="258" t="s">
        <v>149</v>
      </c>
      <c r="D200" s="166" t="s">
        <v>995</v>
      </c>
    </row>
    <row r="201" spans="1:4" ht="25.5">
      <c r="A201" s="357">
        <v>200</v>
      </c>
      <c r="B201" s="478" t="s">
        <v>1487</v>
      </c>
      <c r="C201" s="258" t="s">
        <v>150</v>
      </c>
      <c r="D201" s="166" t="s">
        <v>996</v>
      </c>
    </row>
    <row r="202" spans="1:4" ht="12.75">
      <c r="A202" s="357">
        <v>201</v>
      </c>
      <c r="B202" s="478" t="s">
        <v>1488</v>
      </c>
      <c r="C202" s="258" t="s">
        <v>115</v>
      </c>
      <c r="D202" s="166" t="s">
        <v>997</v>
      </c>
    </row>
    <row r="203" spans="1:4" ht="13.5" thickBot="1">
      <c r="A203" s="357">
        <v>202</v>
      </c>
      <c r="B203" s="504" t="s">
        <v>1489</v>
      </c>
      <c r="C203" s="282" t="s">
        <v>111</v>
      </c>
      <c r="D203" s="166" t="s">
        <v>1215</v>
      </c>
    </row>
    <row r="204" spans="1:4" ht="39">
      <c r="A204" s="357">
        <v>203</v>
      </c>
      <c r="B204" s="505" t="s">
        <v>1490</v>
      </c>
      <c r="C204" s="268" t="s">
        <v>276</v>
      </c>
      <c r="D204" s="166" t="s">
        <v>1002</v>
      </c>
    </row>
    <row r="205" spans="1:4" ht="12.75">
      <c r="A205" s="357">
        <v>204</v>
      </c>
      <c r="B205" s="478" t="s">
        <v>1491</v>
      </c>
      <c r="C205" s="258" t="s">
        <v>116</v>
      </c>
      <c r="D205" s="166" t="s">
        <v>926</v>
      </c>
    </row>
    <row r="206" spans="1:3" ht="51.75">
      <c r="A206" s="357">
        <v>205</v>
      </c>
      <c r="B206" s="487" t="s">
        <v>1384</v>
      </c>
      <c r="C206" s="268" t="s">
        <v>193</v>
      </c>
    </row>
    <row r="207" spans="1:4" ht="15">
      <c r="A207" s="357">
        <v>206</v>
      </c>
      <c r="B207" s="478" t="s">
        <v>1388</v>
      </c>
      <c r="C207" s="258" t="s">
        <v>757</v>
      </c>
      <c r="D207" s="166" t="s">
        <v>1005</v>
      </c>
    </row>
    <row r="208" spans="1:4" ht="15">
      <c r="A208" s="357">
        <v>207</v>
      </c>
      <c r="B208" s="478" t="s">
        <v>1492</v>
      </c>
      <c r="C208" s="258" t="s">
        <v>2</v>
      </c>
      <c r="D208" s="166" t="s">
        <v>933</v>
      </c>
    </row>
    <row r="209" spans="1:4" ht="39">
      <c r="A209" s="357">
        <v>208</v>
      </c>
      <c r="B209" s="505" t="s">
        <v>1493</v>
      </c>
      <c r="C209" s="268" t="s">
        <v>508</v>
      </c>
      <c r="D209" s="166" t="s">
        <v>1008</v>
      </c>
    </row>
    <row r="210" spans="1:4" ht="39">
      <c r="A210" s="357">
        <v>209</v>
      </c>
      <c r="B210" s="505" t="s">
        <v>1494</v>
      </c>
      <c r="C210" s="268" t="s">
        <v>277</v>
      </c>
      <c r="D210" s="166" t="s">
        <v>1010</v>
      </c>
    </row>
    <row r="211" spans="1:4" ht="13.5" thickBot="1">
      <c r="A211" s="357">
        <v>210</v>
      </c>
      <c r="B211" s="459" t="s">
        <v>1495</v>
      </c>
      <c r="C211" s="259" t="s">
        <v>270</v>
      </c>
      <c r="D211" s="166" t="s">
        <v>1011</v>
      </c>
    </row>
    <row r="212" spans="1:4" ht="12.75">
      <c r="A212" s="357">
        <v>211</v>
      </c>
      <c r="B212" s="477" t="s">
        <v>1830</v>
      </c>
      <c r="C212" s="257" t="s">
        <v>4</v>
      </c>
      <c r="D212" s="166" t="s">
        <v>1014</v>
      </c>
    </row>
    <row r="213" spans="1:3" ht="51.75">
      <c r="A213" s="357">
        <v>212</v>
      </c>
      <c r="B213" s="487" t="s">
        <v>1836</v>
      </c>
      <c r="C213" s="268" t="s">
        <v>758</v>
      </c>
    </row>
    <row r="214" spans="1:3" ht="12.75">
      <c r="A214" s="357">
        <v>213</v>
      </c>
      <c r="B214" s="487" t="s">
        <v>1831</v>
      </c>
      <c r="C214" s="268" t="s">
        <v>759</v>
      </c>
    </row>
    <row r="215" spans="1:4" ht="12.75">
      <c r="A215" s="357">
        <v>214</v>
      </c>
      <c r="B215" s="478" t="s">
        <v>1832</v>
      </c>
      <c r="C215" s="258" t="s">
        <v>151</v>
      </c>
      <c r="D215" s="166" t="s">
        <v>1017</v>
      </c>
    </row>
    <row r="216" spans="1:4" ht="25.5">
      <c r="A216" s="357">
        <v>215</v>
      </c>
      <c r="B216" s="478" t="s">
        <v>1833</v>
      </c>
      <c r="C216" s="258" t="s">
        <v>152</v>
      </c>
      <c r="D216" s="166" t="s">
        <v>1019</v>
      </c>
    </row>
    <row r="217" spans="1:3" ht="13.5" thickBot="1">
      <c r="A217" s="357">
        <v>216</v>
      </c>
      <c r="B217" s="459" t="s">
        <v>1834</v>
      </c>
      <c r="C217" s="259" t="s">
        <v>760</v>
      </c>
    </row>
    <row r="218" spans="1:4" ht="25.5">
      <c r="A218" s="357">
        <v>217</v>
      </c>
      <c r="B218" s="488" t="s">
        <v>1826</v>
      </c>
      <c r="C218" s="269" t="s">
        <v>540</v>
      </c>
      <c r="D218" s="166" t="s">
        <v>1022</v>
      </c>
    </row>
    <row r="219" spans="1:4" ht="51.75">
      <c r="A219" s="357">
        <v>218</v>
      </c>
      <c r="B219" s="505" t="s">
        <v>1496</v>
      </c>
      <c r="C219" s="268" t="s">
        <v>509</v>
      </c>
      <c r="D219" s="166" t="s">
        <v>1028</v>
      </c>
    </row>
    <row r="220" spans="1:3" ht="25.5">
      <c r="A220" s="357">
        <v>219</v>
      </c>
      <c r="B220" s="493" t="s">
        <v>1497</v>
      </c>
      <c r="C220" s="274" t="s">
        <v>761</v>
      </c>
    </row>
    <row r="221" spans="1:3" ht="51.75">
      <c r="A221" s="357">
        <v>220</v>
      </c>
      <c r="B221" s="487" t="s">
        <v>1498</v>
      </c>
      <c r="C221" s="268" t="s">
        <v>762</v>
      </c>
    </row>
    <row r="222" spans="1:4" ht="12.75">
      <c r="A222" s="357">
        <v>221</v>
      </c>
      <c r="B222" s="506" t="s">
        <v>1499</v>
      </c>
      <c r="C222" s="268" t="s">
        <v>7</v>
      </c>
      <c r="D222" s="166" t="s">
        <v>1035</v>
      </c>
    </row>
    <row r="223" spans="1:3" ht="12.75">
      <c r="A223" s="357">
        <v>222</v>
      </c>
      <c r="B223" s="493" t="s">
        <v>1500</v>
      </c>
      <c r="C223" s="274" t="s">
        <v>763</v>
      </c>
    </row>
    <row r="224" spans="1:4" ht="12.75">
      <c r="A224" s="357">
        <v>223</v>
      </c>
      <c r="B224" s="505" t="s">
        <v>1501</v>
      </c>
      <c r="C224" s="268" t="s">
        <v>273</v>
      </c>
      <c r="D224" s="166" t="s">
        <v>1042</v>
      </c>
    </row>
    <row r="225" spans="1:3" ht="39">
      <c r="A225" s="357">
        <v>224</v>
      </c>
      <c r="B225" s="478" t="s">
        <v>1502</v>
      </c>
      <c r="C225" s="258" t="s">
        <v>764</v>
      </c>
    </row>
    <row r="226" spans="1:4" ht="12.75">
      <c r="A226" s="357">
        <v>225</v>
      </c>
      <c r="B226" s="507" t="s">
        <v>1503</v>
      </c>
      <c r="C226" s="267" t="s">
        <v>5</v>
      </c>
      <c r="D226" s="166" t="s">
        <v>1044</v>
      </c>
    </row>
    <row r="227" spans="1:3" ht="25.5">
      <c r="A227" s="357">
        <v>226</v>
      </c>
      <c r="B227" s="478" t="s">
        <v>1504</v>
      </c>
      <c r="C227" s="258" t="s">
        <v>765</v>
      </c>
    </row>
    <row r="228" spans="1:4" ht="12.75">
      <c r="A228" s="357">
        <v>227</v>
      </c>
      <c r="B228" s="505" t="s">
        <v>1505</v>
      </c>
      <c r="C228" s="268" t="s">
        <v>6</v>
      </c>
      <c r="D228" s="166" t="s">
        <v>1047</v>
      </c>
    </row>
    <row r="229" spans="1:3" ht="39">
      <c r="A229" s="357">
        <v>228</v>
      </c>
      <c r="B229" s="478" t="s">
        <v>1506</v>
      </c>
      <c r="C229" s="258" t="s">
        <v>766</v>
      </c>
    </row>
    <row r="230" spans="1:4" ht="39">
      <c r="A230" s="357">
        <v>229</v>
      </c>
      <c r="B230" s="487" t="s">
        <v>1507</v>
      </c>
      <c r="C230" s="268" t="s">
        <v>527</v>
      </c>
      <c r="D230" s="166" t="s">
        <v>1050</v>
      </c>
    </row>
    <row r="231" spans="1:4" ht="25.5">
      <c r="A231" s="357">
        <v>230</v>
      </c>
      <c r="B231" s="506" t="s">
        <v>1508</v>
      </c>
      <c r="C231" s="268" t="s">
        <v>767</v>
      </c>
      <c r="D231" s="166" t="s">
        <v>951</v>
      </c>
    </row>
    <row r="232" spans="1:4" ht="25.5">
      <c r="A232" s="357">
        <v>231</v>
      </c>
      <c r="B232" s="505" t="s">
        <v>1509</v>
      </c>
      <c r="C232" s="268" t="s">
        <v>127</v>
      </c>
      <c r="D232" s="166" t="s">
        <v>952</v>
      </c>
    </row>
    <row r="233" spans="1:4" ht="26.25" thickBot="1">
      <c r="A233" s="357">
        <v>232</v>
      </c>
      <c r="B233" s="508" t="s">
        <v>1425</v>
      </c>
      <c r="C233" s="283" t="s">
        <v>153</v>
      </c>
      <c r="D233" s="166" t="s">
        <v>1056</v>
      </c>
    </row>
    <row r="234" spans="1:3" ht="78">
      <c r="A234" s="357">
        <v>233</v>
      </c>
      <c r="B234" s="505" t="s">
        <v>1510</v>
      </c>
      <c r="C234" s="268" t="s">
        <v>768</v>
      </c>
    </row>
    <row r="235" spans="1:4" ht="25.5" thickBot="1">
      <c r="A235" s="357">
        <v>234</v>
      </c>
      <c r="B235" s="509" t="s">
        <v>1796</v>
      </c>
      <c r="C235" s="284" t="s">
        <v>205</v>
      </c>
      <c r="D235" s="166" t="s">
        <v>1069</v>
      </c>
    </row>
    <row r="236" spans="1:3" ht="26.25" thickBot="1">
      <c r="A236" s="357">
        <v>235</v>
      </c>
      <c r="B236" s="510" t="s">
        <v>1439</v>
      </c>
      <c r="C236" s="275" t="s">
        <v>769</v>
      </c>
    </row>
    <row r="237" spans="1:3" ht="76.5">
      <c r="A237" s="357">
        <v>236</v>
      </c>
      <c r="B237" s="511" t="s">
        <v>1511</v>
      </c>
      <c r="C237" s="285" t="s">
        <v>770</v>
      </c>
    </row>
    <row r="238" spans="1:3" ht="103.5">
      <c r="A238" s="357">
        <v>237</v>
      </c>
      <c r="B238" s="487" t="s">
        <v>1512</v>
      </c>
      <c r="C238" s="268" t="s">
        <v>771</v>
      </c>
    </row>
    <row r="239" spans="1:3" ht="76.5">
      <c r="A239" s="357">
        <v>238</v>
      </c>
      <c r="B239" s="500" t="s">
        <v>1513</v>
      </c>
      <c r="C239" s="278" t="s">
        <v>772</v>
      </c>
    </row>
    <row r="240" spans="1:3" ht="51.75">
      <c r="A240" s="357">
        <v>239</v>
      </c>
      <c r="B240" s="487" t="s">
        <v>1514</v>
      </c>
      <c r="C240" s="487" t="s">
        <v>1514</v>
      </c>
    </row>
    <row r="241" spans="1:3" ht="103.5">
      <c r="A241" s="357">
        <v>240</v>
      </c>
      <c r="B241" s="487" t="s">
        <v>1515</v>
      </c>
      <c r="C241" s="268" t="s">
        <v>773</v>
      </c>
    </row>
    <row r="242" spans="1:3" ht="76.5">
      <c r="A242" s="357">
        <v>241</v>
      </c>
      <c r="B242" s="500" t="s">
        <v>1516</v>
      </c>
      <c r="C242" s="278" t="s">
        <v>774</v>
      </c>
    </row>
    <row r="243" spans="1:3" ht="90.75">
      <c r="A243" s="357">
        <v>242</v>
      </c>
      <c r="B243" s="505" t="s">
        <v>1517</v>
      </c>
      <c r="C243" s="268" t="s">
        <v>1715</v>
      </c>
    </row>
    <row r="244" spans="1:4" ht="12">
      <c r="A244" s="357">
        <v>243</v>
      </c>
      <c r="B244" s="502" t="s">
        <v>1454</v>
      </c>
      <c r="C244" s="280" t="s">
        <v>432</v>
      </c>
      <c r="D244" s="166" t="s">
        <v>1086</v>
      </c>
    </row>
    <row r="245" spans="1:4" ht="12.75">
      <c r="A245" s="357">
        <v>244</v>
      </c>
      <c r="B245" s="478" t="s">
        <v>1469</v>
      </c>
      <c r="C245" s="258" t="s">
        <v>33</v>
      </c>
      <c r="D245" s="166" t="s">
        <v>1100</v>
      </c>
    </row>
    <row r="246" spans="1:3" ht="13.5" thickBot="1">
      <c r="A246" s="357">
        <v>245</v>
      </c>
      <c r="B246" s="459" t="s">
        <v>1471</v>
      </c>
      <c r="C246" s="259" t="s">
        <v>775</v>
      </c>
    </row>
    <row r="247" spans="1:4" ht="12.75">
      <c r="A247" s="357">
        <v>246</v>
      </c>
      <c r="B247" s="478" t="s">
        <v>1475</v>
      </c>
      <c r="C247" s="258" t="s">
        <v>34</v>
      </c>
      <c r="D247" s="166" t="s">
        <v>1106</v>
      </c>
    </row>
    <row r="248" spans="1:4" ht="12.75">
      <c r="A248" s="357">
        <v>247</v>
      </c>
      <c r="B248" s="478" t="s">
        <v>1478</v>
      </c>
      <c r="C248" s="258" t="s">
        <v>271</v>
      </c>
      <c r="D248" s="166" t="s">
        <v>1109</v>
      </c>
    </row>
    <row r="249" spans="1:3" ht="39">
      <c r="A249" s="357">
        <v>248</v>
      </c>
      <c r="B249" s="487" t="s">
        <v>1518</v>
      </c>
      <c r="C249" s="268" t="s">
        <v>776</v>
      </c>
    </row>
    <row r="250" spans="1:4" ht="25.5">
      <c r="A250" s="357">
        <v>249</v>
      </c>
      <c r="B250" s="461" t="s">
        <v>1519</v>
      </c>
      <c r="C250" s="253" t="s">
        <v>91</v>
      </c>
      <c r="D250" s="166" t="s">
        <v>1150</v>
      </c>
    </row>
    <row r="251" spans="1:4" ht="24.75">
      <c r="A251" s="357">
        <v>250</v>
      </c>
      <c r="B251" s="314" t="s">
        <v>1520</v>
      </c>
      <c r="C251" s="265" t="s">
        <v>456</v>
      </c>
      <c r="D251" s="166" t="s">
        <v>1114</v>
      </c>
    </row>
    <row r="252" spans="1:4" ht="25.5">
      <c r="A252" s="357">
        <v>251</v>
      </c>
      <c r="B252" s="461" t="s">
        <v>1521</v>
      </c>
      <c r="C252" s="253" t="s">
        <v>22</v>
      </c>
      <c r="D252" s="166" t="s">
        <v>1115</v>
      </c>
    </row>
    <row r="253" spans="1:4" ht="25.5">
      <c r="A253" s="357">
        <v>252</v>
      </c>
      <c r="B253" s="461" t="s">
        <v>1522</v>
      </c>
      <c r="C253" s="253" t="s">
        <v>23</v>
      </c>
      <c r="D253" s="166" t="s">
        <v>1116</v>
      </c>
    </row>
    <row r="254" spans="1:4" ht="12.75">
      <c r="A254" s="357">
        <v>253</v>
      </c>
      <c r="B254" s="129" t="s">
        <v>1523</v>
      </c>
      <c r="C254" s="253" t="s">
        <v>99</v>
      </c>
      <c r="D254" s="166" t="s">
        <v>1125</v>
      </c>
    </row>
    <row r="255" spans="1:3" ht="13.5" thickBot="1">
      <c r="A255" s="357">
        <v>254</v>
      </c>
      <c r="B255" s="335" t="s">
        <v>1524</v>
      </c>
      <c r="C255" s="286" t="s">
        <v>777</v>
      </c>
    </row>
    <row r="256" spans="1:4" ht="12">
      <c r="A256" s="357">
        <v>255</v>
      </c>
      <c r="B256" s="511" t="s">
        <v>1525</v>
      </c>
      <c r="C256" s="285" t="s">
        <v>281</v>
      </c>
      <c r="D256" s="166" t="s">
        <v>1272</v>
      </c>
    </row>
    <row r="257" spans="1:4" ht="51.75">
      <c r="A257" s="357">
        <v>256</v>
      </c>
      <c r="B257" s="487" t="s">
        <v>1526</v>
      </c>
      <c r="C257" s="268" t="s">
        <v>282</v>
      </c>
      <c r="D257" s="166" t="s">
        <v>1118</v>
      </c>
    </row>
    <row r="258" spans="1:4" ht="90.75">
      <c r="A258" s="357">
        <v>257</v>
      </c>
      <c r="B258" s="487" t="s">
        <v>1527</v>
      </c>
      <c r="C258" s="268" t="s">
        <v>526</v>
      </c>
      <c r="D258" s="166" t="s">
        <v>1119</v>
      </c>
    </row>
    <row r="259" spans="1:4" ht="12.75">
      <c r="A259" s="357">
        <v>258</v>
      </c>
      <c r="B259" s="461" t="s">
        <v>1528</v>
      </c>
      <c r="C259" s="253" t="s">
        <v>158</v>
      </c>
      <c r="D259" s="166" t="s">
        <v>1120</v>
      </c>
    </row>
    <row r="260" spans="1:4" ht="39">
      <c r="A260" s="357">
        <v>259</v>
      </c>
      <c r="B260" s="512" t="s">
        <v>1529</v>
      </c>
      <c r="C260" s="287" t="s">
        <v>204</v>
      </c>
      <c r="D260" s="166" t="s">
        <v>1121</v>
      </c>
    </row>
    <row r="261" spans="1:4" ht="49.5">
      <c r="A261" s="357">
        <v>260</v>
      </c>
      <c r="B261" s="488" t="s">
        <v>1530</v>
      </c>
      <c r="C261" s="269" t="s">
        <v>428</v>
      </c>
      <c r="D261" s="166" t="s">
        <v>1122</v>
      </c>
    </row>
    <row r="262" spans="1:4" ht="51.75">
      <c r="A262" s="357">
        <v>261</v>
      </c>
      <c r="B262" s="488" t="s">
        <v>1531</v>
      </c>
      <c r="C262" s="269" t="s">
        <v>525</v>
      </c>
      <c r="D262" s="166" t="s">
        <v>1123</v>
      </c>
    </row>
    <row r="263" spans="1:4" ht="25.5">
      <c r="A263" s="357">
        <v>262</v>
      </c>
      <c r="B263" s="461" t="s">
        <v>1532</v>
      </c>
      <c r="C263" s="253" t="s">
        <v>159</v>
      </c>
      <c r="D263" s="166" t="s">
        <v>1124</v>
      </c>
    </row>
    <row r="264" spans="1:4" ht="49.5">
      <c r="A264" s="357">
        <v>263</v>
      </c>
      <c r="B264" s="488" t="s">
        <v>1533</v>
      </c>
      <c r="C264" s="269" t="s">
        <v>429</v>
      </c>
      <c r="D264" s="166" t="s">
        <v>1126</v>
      </c>
    </row>
    <row r="265" spans="1:4" ht="63.75">
      <c r="A265" s="357">
        <v>264</v>
      </c>
      <c r="B265" s="488" t="s">
        <v>1534</v>
      </c>
      <c r="C265" s="269" t="s">
        <v>524</v>
      </c>
      <c r="D265" s="166" t="s">
        <v>1127</v>
      </c>
    </row>
    <row r="266" spans="1:4" ht="12.75">
      <c r="A266" s="357">
        <v>265</v>
      </c>
      <c r="B266" s="461" t="s">
        <v>1535</v>
      </c>
      <c r="C266" s="253" t="s">
        <v>161</v>
      </c>
      <c r="D266" s="166" t="s">
        <v>1128</v>
      </c>
    </row>
    <row r="267" spans="1:4" ht="75">
      <c r="A267" s="357">
        <v>266</v>
      </c>
      <c r="B267" s="488" t="s">
        <v>1536</v>
      </c>
      <c r="C267" s="269" t="s">
        <v>523</v>
      </c>
      <c r="D267" s="166" t="s">
        <v>1129</v>
      </c>
    </row>
    <row r="268" spans="1:4" ht="49.5">
      <c r="A268" s="357">
        <v>267</v>
      </c>
      <c r="B268" s="488" t="s">
        <v>1537</v>
      </c>
      <c r="C268" s="269" t="s">
        <v>430</v>
      </c>
      <c r="D268" s="166" t="s">
        <v>1130</v>
      </c>
    </row>
    <row r="269" spans="1:4" ht="39">
      <c r="A269" s="357">
        <v>268</v>
      </c>
      <c r="B269" s="461" t="s">
        <v>1538</v>
      </c>
      <c r="C269" s="253" t="s">
        <v>24</v>
      </c>
      <c r="D269" s="166" t="s">
        <v>1131</v>
      </c>
    </row>
    <row r="270" spans="1:4" ht="62.25">
      <c r="A270" s="357">
        <v>269</v>
      </c>
      <c r="B270" s="488" t="s">
        <v>1539</v>
      </c>
      <c r="C270" s="269" t="s">
        <v>431</v>
      </c>
      <c r="D270" s="166" t="s">
        <v>1132</v>
      </c>
    </row>
    <row r="271" spans="1:4" ht="24.75">
      <c r="A271" s="357">
        <v>270</v>
      </c>
      <c r="B271" s="488" t="s">
        <v>1540</v>
      </c>
      <c r="C271" s="269" t="s">
        <v>541</v>
      </c>
      <c r="D271" s="166" t="s">
        <v>1133</v>
      </c>
    </row>
    <row r="272" spans="1:4" ht="13.5" thickBot="1">
      <c r="A272" s="357">
        <v>271</v>
      </c>
      <c r="B272" s="461" t="s">
        <v>1541</v>
      </c>
      <c r="C272" s="253" t="s">
        <v>203</v>
      </c>
      <c r="D272" s="166" t="s">
        <v>1134</v>
      </c>
    </row>
    <row r="273" spans="1:4" ht="12">
      <c r="A273" s="357">
        <v>272</v>
      </c>
      <c r="B273" s="513" t="s">
        <v>1542</v>
      </c>
      <c r="C273" s="288" t="s">
        <v>103</v>
      </c>
      <c r="D273" s="166" t="s">
        <v>1136</v>
      </c>
    </row>
    <row r="274" spans="1:3" ht="12">
      <c r="A274" s="357">
        <v>273</v>
      </c>
      <c r="B274" s="514" t="s">
        <v>1543</v>
      </c>
      <c r="C274" s="289" t="s">
        <v>778</v>
      </c>
    </row>
    <row r="275" spans="1:4" ht="12">
      <c r="A275" s="357">
        <v>274</v>
      </c>
      <c r="B275" s="500" t="s">
        <v>1544</v>
      </c>
      <c r="C275" s="278" t="s">
        <v>104</v>
      </c>
      <c r="D275" s="166" t="s">
        <v>1141</v>
      </c>
    </row>
    <row r="276" spans="1:4" ht="24.75">
      <c r="A276" s="357">
        <v>275</v>
      </c>
      <c r="B276" s="515" t="s">
        <v>1545</v>
      </c>
      <c r="C276" s="290" t="s">
        <v>105</v>
      </c>
      <c r="D276" s="166" t="s">
        <v>1142</v>
      </c>
    </row>
    <row r="277" spans="1:4" ht="25.5" thickBot="1">
      <c r="A277" s="357">
        <v>276</v>
      </c>
      <c r="B277" s="516" t="s">
        <v>1546</v>
      </c>
      <c r="C277" s="291" t="s">
        <v>160</v>
      </c>
      <c r="D277" s="166" t="s">
        <v>1143</v>
      </c>
    </row>
    <row r="278" spans="1:4" ht="25.5">
      <c r="A278" s="357">
        <v>277</v>
      </c>
      <c r="B278" s="460" t="s">
        <v>1547</v>
      </c>
      <c r="C278" s="292" t="s">
        <v>439</v>
      </c>
      <c r="D278" s="166" t="s">
        <v>1205</v>
      </c>
    </row>
    <row r="279" spans="1:4" ht="12.75">
      <c r="A279" s="357">
        <v>278</v>
      </c>
      <c r="B279" s="129" t="s">
        <v>1548</v>
      </c>
      <c r="C279" s="253" t="s">
        <v>30</v>
      </c>
      <c r="D279" s="166" t="s">
        <v>1151</v>
      </c>
    </row>
    <row r="280" spans="1:4" ht="26.25" thickBot="1">
      <c r="A280" s="357">
        <v>279</v>
      </c>
      <c r="B280" s="517" t="s">
        <v>1549</v>
      </c>
      <c r="C280" s="293" t="s">
        <v>268</v>
      </c>
      <c r="D280" s="166" t="s">
        <v>1152</v>
      </c>
    </row>
    <row r="281" spans="1:4" ht="13.5" thickBot="1">
      <c r="A281" s="357">
        <v>280</v>
      </c>
      <c r="B281" s="479" t="s">
        <v>1550</v>
      </c>
      <c r="C281" s="260" t="s">
        <v>80</v>
      </c>
      <c r="D281" s="166" t="s">
        <v>1153</v>
      </c>
    </row>
    <row r="282" spans="1:3" ht="99.75">
      <c r="A282" s="357">
        <v>281</v>
      </c>
      <c r="B282" s="339" t="s">
        <v>1551</v>
      </c>
      <c r="C282" s="294" t="s">
        <v>779</v>
      </c>
    </row>
    <row r="283" spans="1:4" ht="12.75">
      <c r="A283" s="357">
        <v>282</v>
      </c>
      <c r="B283" s="129" t="s">
        <v>1552</v>
      </c>
      <c r="C283" s="253" t="s">
        <v>81</v>
      </c>
      <c r="D283" s="166" t="s">
        <v>1155</v>
      </c>
    </row>
    <row r="284" spans="1:3" ht="112.5">
      <c r="A284" s="357">
        <v>283</v>
      </c>
      <c r="B284" s="340" t="s">
        <v>1553</v>
      </c>
      <c r="C284" s="295" t="s">
        <v>780</v>
      </c>
    </row>
    <row r="285" spans="1:3" ht="12">
      <c r="A285" s="357">
        <v>284</v>
      </c>
      <c r="B285" s="518"/>
      <c r="C285" s="296" t="s">
        <v>781</v>
      </c>
    </row>
    <row r="286" spans="1:4" ht="12.75">
      <c r="A286" s="357">
        <v>285</v>
      </c>
      <c r="B286" s="340" t="s">
        <v>1554</v>
      </c>
      <c r="C286" s="295" t="s">
        <v>458</v>
      </c>
      <c r="D286" s="166" t="s">
        <v>1158</v>
      </c>
    </row>
    <row r="287" spans="1:3" ht="24.75">
      <c r="A287" s="357">
        <v>286</v>
      </c>
      <c r="B287" s="341" t="s">
        <v>1555</v>
      </c>
      <c r="C287" s="297" t="s">
        <v>782</v>
      </c>
    </row>
    <row r="288" spans="1:3" ht="37.5">
      <c r="A288" s="357">
        <v>287</v>
      </c>
      <c r="B288" s="341" t="s">
        <v>1556</v>
      </c>
      <c r="C288" s="297" t="s">
        <v>783</v>
      </c>
    </row>
    <row r="289" spans="1:4" ht="75">
      <c r="A289" s="357">
        <v>288</v>
      </c>
      <c r="B289" s="341" t="s">
        <v>1835</v>
      </c>
      <c r="C289" s="297" t="s">
        <v>459</v>
      </c>
      <c r="D289" s="166" t="s">
        <v>1161</v>
      </c>
    </row>
    <row r="290" spans="1:3" ht="138">
      <c r="A290" s="357">
        <v>289</v>
      </c>
      <c r="B290" s="342" t="s">
        <v>1557</v>
      </c>
      <c r="C290" s="295" t="s">
        <v>784</v>
      </c>
    </row>
    <row r="291" spans="1:4" ht="37.5">
      <c r="A291" s="357">
        <v>290</v>
      </c>
      <c r="B291" s="343" t="s">
        <v>1558</v>
      </c>
      <c r="C291" s="295" t="s">
        <v>162</v>
      </c>
      <c r="D291" s="166" t="s">
        <v>1163</v>
      </c>
    </row>
    <row r="292" spans="1:3" ht="37.5">
      <c r="A292" s="357">
        <v>291</v>
      </c>
      <c r="B292" s="343" t="s">
        <v>1559</v>
      </c>
      <c r="C292" s="295" t="s">
        <v>785</v>
      </c>
    </row>
    <row r="293" spans="1:4" ht="37.5">
      <c r="A293" s="357">
        <v>292</v>
      </c>
      <c r="B293" s="343" t="s">
        <v>1560</v>
      </c>
      <c r="C293" s="295" t="s">
        <v>25</v>
      </c>
      <c r="D293" s="166" t="s">
        <v>1165</v>
      </c>
    </row>
    <row r="294" spans="1:3" ht="49.5">
      <c r="A294" s="357">
        <v>293</v>
      </c>
      <c r="B294" s="343" t="s">
        <v>1561</v>
      </c>
      <c r="C294" s="295" t="s">
        <v>786</v>
      </c>
    </row>
    <row r="295" spans="1:4" ht="12.75">
      <c r="A295" s="357">
        <v>294</v>
      </c>
      <c r="B295" s="129" t="s">
        <v>1562</v>
      </c>
      <c r="C295" s="253" t="s">
        <v>32</v>
      </c>
      <c r="D295" s="166" t="s">
        <v>1167</v>
      </c>
    </row>
    <row r="296" spans="1:3" ht="174.75">
      <c r="A296" s="357">
        <v>295</v>
      </c>
      <c r="B296" s="344" t="s">
        <v>1563</v>
      </c>
      <c r="C296" s="295" t="s">
        <v>787</v>
      </c>
    </row>
    <row r="297" spans="1:4" ht="12.75">
      <c r="A297" s="357">
        <v>296</v>
      </c>
      <c r="B297" s="129" t="s">
        <v>1564</v>
      </c>
      <c r="C297" s="253" t="s">
        <v>120</v>
      </c>
      <c r="D297" s="166" t="s">
        <v>1169</v>
      </c>
    </row>
    <row r="298" spans="1:3" ht="12.75">
      <c r="A298" s="357">
        <v>297</v>
      </c>
      <c r="B298" s="519" t="s">
        <v>1565</v>
      </c>
      <c r="C298" s="298" t="s">
        <v>788</v>
      </c>
    </row>
    <row r="299" spans="1:3" ht="64.5">
      <c r="A299" s="357">
        <v>298</v>
      </c>
      <c r="B299" s="505" t="s">
        <v>1566</v>
      </c>
      <c r="C299" s="268" t="s">
        <v>789</v>
      </c>
    </row>
    <row r="300" spans="1:4" ht="50.25" thickBot="1">
      <c r="A300" s="357">
        <v>299</v>
      </c>
      <c r="B300" s="520" t="s">
        <v>1567</v>
      </c>
      <c r="C300" s="299" t="s">
        <v>194</v>
      </c>
      <c r="D300" s="166" t="s">
        <v>1171</v>
      </c>
    </row>
    <row r="301" spans="1:4" ht="39" thickBot="1">
      <c r="A301" s="357">
        <v>300</v>
      </c>
      <c r="B301" s="521" t="s">
        <v>1568</v>
      </c>
      <c r="C301" s="300" t="s">
        <v>26</v>
      </c>
      <c r="D301" s="166" t="s">
        <v>1172</v>
      </c>
    </row>
    <row r="302" spans="1:4" ht="12.75">
      <c r="A302" s="357">
        <v>301</v>
      </c>
      <c r="B302" s="522" t="s">
        <v>1569</v>
      </c>
      <c r="C302" s="301" t="s">
        <v>230</v>
      </c>
      <c r="D302" s="166" t="s">
        <v>1173</v>
      </c>
    </row>
    <row r="303" spans="1:4" ht="78">
      <c r="A303" s="357">
        <v>302</v>
      </c>
      <c r="B303" s="505" t="s">
        <v>1570</v>
      </c>
      <c r="C303" s="268" t="s">
        <v>542</v>
      </c>
      <c r="D303" s="166" t="s">
        <v>1174</v>
      </c>
    </row>
    <row r="304" spans="1:3" ht="37.5">
      <c r="A304" s="357">
        <v>303</v>
      </c>
      <c r="B304" s="523" t="s">
        <v>1571</v>
      </c>
      <c r="C304" s="302" t="s">
        <v>790</v>
      </c>
    </row>
    <row r="305" spans="1:3" ht="37.5">
      <c r="A305" s="357">
        <v>304</v>
      </c>
      <c r="B305" s="524" t="s">
        <v>1572</v>
      </c>
      <c r="C305" s="295" t="s">
        <v>791</v>
      </c>
    </row>
    <row r="306" spans="1:3" ht="24.75">
      <c r="A306" s="357">
        <v>305</v>
      </c>
      <c r="B306" s="524" t="s">
        <v>1573</v>
      </c>
      <c r="C306" s="295" t="s">
        <v>792</v>
      </c>
    </row>
    <row r="307" spans="1:4" ht="24.75">
      <c r="A307" s="357">
        <v>306</v>
      </c>
      <c r="B307" s="344" t="s">
        <v>1574</v>
      </c>
      <c r="C307" s="295" t="s">
        <v>543</v>
      </c>
      <c r="D307" s="166" t="s">
        <v>1178</v>
      </c>
    </row>
    <row r="308" spans="1:4" ht="24.75">
      <c r="A308" s="357">
        <v>307</v>
      </c>
      <c r="B308" s="523" t="s">
        <v>1575</v>
      </c>
      <c r="C308" s="302" t="s">
        <v>182</v>
      </c>
      <c r="D308" s="166" t="s">
        <v>1179</v>
      </c>
    </row>
    <row r="309" spans="1:4" ht="24.75">
      <c r="A309" s="357">
        <v>308</v>
      </c>
      <c r="B309" s="523" t="s">
        <v>1853</v>
      </c>
      <c r="C309" s="302" t="s">
        <v>183</v>
      </c>
      <c r="D309" s="166" t="s">
        <v>1180</v>
      </c>
    </row>
    <row r="310" spans="1:4" ht="12.75" thickBot="1">
      <c r="A310" s="357">
        <v>309</v>
      </c>
      <c r="B310" s="525" t="s">
        <v>1576</v>
      </c>
      <c r="C310" s="303" t="s">
        <v>272</v>
      </c>
      <c r="D310" s="166" t="s">
        <v>1182</v>
      </c>
    </row>
    <row r="311" spans="1:4" ht="25.5">
      <c r="A311" s="357">
        <v>310</v>
      </c>
      <c r="B311" s="522" t="s">
        <v>1577</v>
      </c>
      <c r="C311" s="301" t="s">
        <v>231</v>
      </c>
      <c r="D311" s="166" t="s">
        <v>1183</v>
      </c>
    </row>
    <row r="312" spans="1:4" ht="78">
      <c r="A312" s="357">
        <v>311</v>
      </c>
      <c r="B312" s="526" t="s">
        <v>1578</v>
      </c>
      <c r="C312" s="304" t="s">
        <v>163</v>
      </c>
      <c r="D312" s="166" t="s">
        <v>1184</v>
      </c>
    </row>
    <row r="313" spans="1:4" ht="37.5">
      <c r="A313" s="357">
        <v>312</v>
      </c>
      <c r="B313" s="523" t="s">
        <v>1579</v>
      </c>
      <c r="C313" s="302" t="s">
        <v>93</v>
      </c>
      <c r="D313" s="166" t="s">
        <v>1185</v>
      </c>
    </row>
    <row r="314" spans="1:4" ht="37.5" thickBot="1">
      <c r="A314" s="357">
        <v>313</v>
      </c>
      <c r="B314" s="527" t="s">
        <v>1580</v>
      </c>
      <c r="C314" s="305" t="s">
        <v>211</v>
      </c>
      <c r="D314" s="166" t="s">
        <v>1186</v>
      </c>
    </row>
    <row r="315" spans="1:3" ht="25.5">
      <c r="A315" s="357">
        <v>314</v>
      </c>
      <c r="B315" s="522" t="s">
        <v>1581</v>
      </c>
      <c r="C315" s="301" t="s">
        <v>793</v>
      </c>
    </row>
    <row r="316" spans="1:3" ht="25.5">
      <c r="A316" s="357">
        <v>315</v>
      </c>
      <c r="B316" s="505" t="s">
        <v>1582</v>
      </c>
      <c r="C316" s="268" t="s">
        <v>794</v>
      </c>
    </row>
    <row r="317" spans="1:3" ht="37.5">
      <c r="A317" s="357">
        <v>316</v>
      </c>
      <c r="B317" s="523" t="s">
        <v>1571</v>
      </c>
      <c r="C317" s="302" t="s">
        <v>795</v>
      </c>
    </row>
    <row r="318" spans="1:4" ht="24.75">
      <c r="A318" s="357">
        <v>317</v>
      </c>
      <c r="B318" s="523" t="s">
        <v>1583</v>
      </c>
      <c r="C318" s="302" t="s">
        <v>164</v>
      </c>
      <c r="D318" s="166" t="s">
        <v>1190</v>
      </c>
    </row>
    <row r="319" spans="1:4" ht="39" thickBot="1">
      <c r="A319" s="357">
        <v>318</v>
      </c>
      <c r="B319" s="527" t="s">
        <v>1584</v>
      </c>
      <c r="C319" s="305" t="s">
        <v>165</v>
      </c>
      <c r="D319" s="166" t="s">
        <v>1191</v>
      </c>
    </row>
    <row r="320" spans="1:4" ht="12.75">
      <c r="A320" s="357">
        <v>319</v>
      </c>
      <c r="B320" s="528" t="s">
        <v>1585</v>
      </c>
      <c r="C320" s="306" t="s">
        <v>29</v>
      </c>
      <c r="D320" s="166" t="s">
        <v>1193</v>
      </c>
    </row>
    <row r="321" spans="1:3" ht="90.75">
      <c r="A321" s="357">
        <v>320</v>
      </c>
      <c r="B321" s="505" t="s">
        <v>1586</v>
      </c>
      <c r="C321" s="268" t="s">
        <v>796</v>
      </c>
    </row>
    <row r="322" spans="1:3" ht="37.5">
      <c r="A322" s="357">
        <v>321</v>
      </c>
      <c r="B322" s="523" t="s">
        <v>1587</v>
      </c>
      <c r="C322" s="302" t="s">
        <v>797</v>
      </c>
    </row>
    <row r="323" spans="1:4" ht="37.5">
      <c r="A323" s="357">
        <v>322</v>
      </c>
      <c r="B323" s="523" t="s">
        <v>1588</v>
      </c>
      <c r="C323" s="302" t="s">
        <v>166</v>
      </c>
      <c r="D323" s="166" t="s">
        <v>1196</v>
      </c>
    </row>
    <row r="324" spans="1:4" ht="24.75">
      <c r="A324" s="357">
        <v>323</v>
      </c>
      <c r="B324" s="523" t="s">
        <v>1589</v>
      </c>
      <c r="C324" s="302" t="s">
        <v>167</v>
      </c>
      <c r="D324" s="166" t="s">
        <v>1197</v>
      </c>
    </row>
    <row r="325" spans="1:4" ht="12.75" thickBot="1">
      <c r="A325" s="357">
        <v>324</v>
      </c>
      <c r="B325" s="527" t="s">
        <v>1590</v>
      </c>
      <c r="C325" s="305" t="s">
        <v>168</v>
      </c>
      <c r="D325" s="166" t="s">
        <v>1198</v>
      </c>
    </row>
    <row r="326" spans="1:4" ht="25.5">
      <c r="A326" s="357">
        <v>325</v>
      </c>
      <c r="B326" s="461" t="s">
        <v>1591</v>
      </c>
      <c r="C326" s="253" t="s">
        <v>92</v>
      </c>
      <c r="D326" s="166" t="s">
        <v>1204</v>
      </c>
    </row>
    <row r="327" spans="1:4" ht="12.75">
      <c r="A327" s="357">
        <v>326</v>
      </c>
      <c r="B327" s="461" t="s">
        <v>1592</v>
      </c>
      <c r="C327" s="253" t="s">
        <v>107</v>
      </c>
      <c r="D327" s="166" t="s">
        <v>1206</v>
      </c>
    </row>
    <row r="328" spans="1:4" ht="39">
      <c r="A328" s="357">
        <v>327</v>
      </c>
      <c r="B328" s="461" t="s">
        <v>1593</v>
      </c>
      <c r="C328" s="253" t="s">
        <v>232</v>
      </c>
      <c r="D328" s="166" t="s">
        <v>1207</v>
      </c>
    </row>
    <row r="329" spans="1:4" ht="64.5">
      <c r="A329" s="357">
        <v>328</v>
      </c>
      <c r="B329" s="487" t="s">
        <v>1594</v>
      </c>
      <c r="C329" s="268" t="s">
        <v>522</v>
      </c>
      <c r="D329" s="166" t="s">
        <v>1208</v>
      </c>
    </row>
    <row r="330" spans="1:4" ht="51.75">
      <c r="A330" s="357">
        <v>329</v>
      </c>
      <c r="B330" s="505" t="s">
        <v>1595</v>
      </c>
      <c r="C330" s="268" t="s">
        <v>438</v>
      </c>
      <c r="D330" s="166" t="s">
        <v>1213</v>
      </c>
    </row>
    <row r="331" spans="1:4" ht="25.5">
      <c r="A331" s="357">
        <v>330</v>
      </c>
      <c r="B331" s="461" t="s">
        <v>1596</v>
      </c>
      <c r="C331" s="253" t="s">
        <v>106</v>
      </c>
      <c r="D331" s="166" t="s">
        <v>1209</v>
      </c>
    </row>
    <row r="332" spans="1:3" ht="49.5">
      <c r="A332" s="357">
        <v>331</v>
      </c>
      <c r="B332" s="148" t="s">
        <v>1597</v>
      </c>
      <c r="C332" s="307" t="s">
        <v>195</v>
      </c>
    </row>
    <row r="333" spans="1:3" ht="90.75">
      <c r="A333" s="357">
        <v>332</v>
      </c>
      <c r="B333" s="487" t="s">
        <v>1598</v>
      </c>
      <c r="C333" s="268" t="s">
        <v>798</v>
      </c>
    </row>
    <row r="334" spans="1:4" ht="25.5">
      <c r="A334" s="357">
        <v>333</v>
      </c>
      <c r="B334" s="505" t="s">
        <v>1599</v>
      </c>
      <c r="C334" s="268" t="s">
        <v>440</v>
      </c>
      <c r="D334" s="166" t="s">
        <v>1212</v>
      </c>
    </row>
    <row r="335" spans="1:4" ht="12">
      <c r="A335" s="357">
        <v>334</v>
      </c>
      <c r="B335" s="529" t="s">
        <v>1600</v>
      </c>
      <c r="C335" s="366" t="s">
        <v>237</v>
      </c>
      <c r="D335" s="166" t="s">
        <v>1220</v>
      </c>
    </row>
    <row r="336" spans="1:4" ht="12">
      <c r="A336" s="357">
        <v>335</v>
      </c>
      <c r="B336" s="529" t="s">
        <v>1601</v>
      </c>
      <c r="C336" s="366" t="s">
        <v>238</v>
      </c>
      <c r="D336" s="166" t="s">
        <v>1221</v>
      </c>
    </row>
    <row r="337" spans="1:4" ht="12">
      <c r="A337" s="357">
        <v>336</v>
      </c>
      <c r="B337" s="529" t="s">
        <v>1602</v>
      </c>
      <c r="C337" s="366" t="s">
        <v>239</v>
      </c>
      <c r="D337" s="166" t="s">
        <v>1222</v>
      </c>
    </row>
    <row r="338" spans="1:4" ht="12">
      <c r="A338" s="357">
        <v>337</v>
      </c>
      <c r="B338" s="529" t="s">
        <v>1603</v>
      </c>
      <c r="C338" s="366" t="s">
        <v>240</v>
      </c>
      <c r="D338" s="166" t="s">
        <v>1223</v>
      </c>
    </row>
    <row r="339" spans="1:4" ht="12">
      <c r="A339" s="357">
        <v>338</v>
      </c>
      <c r="B339" s="529" t="s">
        <v>1604</v>
      </c>
      <c r="C339" s="366" t="s">
        <v>241</v>
      </c>
      <c r="D339" s="166" t="s">
        <v>1224</v>
      </c>
    </row>
    <row r="340" spans="1:4" ht="12">
      <c r="A340" s="357">
        <v>339</v>
      </c>
      <c r="B340" s="529" t="s">
        <v>1605</v>
      </c>
      <c r="C340" s="366" t="s">
        <v>242</v>
      </c>
      <c r="D340" s="166" t="s">
        <v>1225</v>
      </c>
    </row>
    <row r="341" spans="1:4" ht="12">
      <c r="A341" s="357">
        <v>340</v>
      </c>
      <c r="B341" s="529" t="s">
        <v>1606</v>
      </c>
      <c r="C341" s="366" t="s">
        <v>243</v>
      </c>
      <c r="D341" s="166" t="s">
        <v>1226</v>
      </c>
    </row>
    <row r="342" spans="1:4" ht="12">
      <c r="A342" s="357">
        <v>341</v>
      </c>
      <c r="B342" s="529" t="s">
        <v>1607</v>
      </c>
      <c r="C342" s="366" t="s">
        <v>244</v>
      </c>
      <c r="D342" s="166" t="s">
        <v>1227</v>
      </c>
    </row>
    <row r="343" spans="1:4" ht="12">
      <c r="A343" s="357">
        <v>342</v>
      </c>
      <c r="B343" s="529" t="s">
        <v>1608</v>
      </c>
      <c r="C343" s="366" t="s">
        <v>245</v>
      </c>
      <c r="D343" s="166" t="s">
        <v>1228</v>
      </c>
    </row>
    <row r="344" spans="1:4" ht="12">
      <c r="A344" s="357">
        <v>343</v>
      </c>
      <c r="B344" s="529" t="s">
        <v>1609</v>
      </c>
      <c r="C344" s="366" t="s">
        <v>246</v>
      </c>
      <c r="D344" s="166" t="s">
        <v>1229</v>
      </c>
    </row>
    <row r="345" spans="1:4" ht="12">
      <c r="A345" s="357">
        <v>344</v>
      </c>
      <c r="B345" s="529" t="s">
        <v>1610</v>
      </c>
      <c r="C345" s="366" t="s">
        <v>247</v>
      </c>
      <c r="D345" s="166" t="s">
        <v>1230</v>
      </c>
    </row>
    <row r="346" spans="1:4" ht="12">
      <c r="A346" s="357">
        <v>345</v>
      </c>
      <c r="B346" s="529" t="s">
        <v>1611</v>
      </c>
      <c r="C346" s="366" t="s">
        <v>248</v>
      </c>
      <c r="D346" s="166" t="s">
        <v>1231</v>
      </c>
    </row>
    <row r="347" spans="1:4" ht="12">
      <c r="A347" s="357">
        <v>346</v>
      </c>
      <c r="B347" s="529" t="s">
        <v>1612</v>
      </c>
      <c r="C347" s="366" t="s">
        <v>249</v>
      </c>
      <c r="D347" s="166" t="s">
        <v>1232</v>
      </c>
    </row>
    <row r="348" spans="1:4" ht="12">
      <c r="A348" s="357">
        <v>347</v>
      </c>
      <c r="B348" s="529" t="s">
        <v>1613</v>
      </c>
      <c r="C348" s="366" t="s">
        <v>250</v>
      </c>
      <c r="D348" s="166" t="s">
        <v>1233</v>
      </c>
    </row>
    <row r="349" spans="1:4" ht="12">
      <c r="A349" s="357">
        <v>348</v>
      </c>
      <c r="B349" s="529" t="s">
        <v>1614</v>
      </c>
      <c r="C349" s="366" t="s">
        <v>251</v>
      </c>
      <c r="D349" s="166" t="s">
        <v>1234</v>
      </c>
    </row>
    <row r="350" spans="1:4" ht="12">
      <c r="A350" s="357">
        <v>349</v>
      </c>
      <c r="B350" s="529" t="s">
        <v>1615</v>
      </c>
      <c r="C350" s="366" t="s">
        <v>252</v>
      </c>
      <c r="D350" s="166" t="s">
        <v>1235</v>
      </c>
    </row>
    <row r="351" spans="1:4" ht="12">
      <c r="A351" s="357">
        <v>350</v>
      </c>
      <c r="B351" s="529" t="s">
        <v>1616</v>
      </c>
      <c r="C351" s="366" t="s">
        <v>253</v>
      </c>
      <c r="D351" s="166" t="s">
        <v>1236</v>
      </c>
    </row>
    <row r="352" spans="1:4" ht="12">
      <c r="A352" s="357">
        <v>351</v>
      </c>
      <c r="B352" s="529" t="s">
        <v>1617</v>
      </c>
      <c r="C352" s="366" t="s">
        <v>254</v>
      </c>
      <c r="D352" s="166" t="s">
        <v>1237</v>
      </c>
    </row>
    <row r="353" spans="1:4" ht="12">
      <c r="A353" s="357">
        <v>352</v>
      </c>
      <c r="B353" s="529" t="s">
        <v>1618</v>
      </c>
      <c r="C353" s="366" t="s">
        <v>255</v>
      </c>
      <c r="D353" s="166" t="s">
        <v>1238</v>
      </c>
    </row>
    <row r="354" spans="1:4" ht="12">
      <c r="A354" s="357">
        <v>353</v>
      </c>
      <c r="B354" s="529" t="s">
        <v>1619</v>
      </c>
      <c r="C354" s="366" t="s">
        <v>256</v>
      </c>
      <c r="D354" s="166" t="s">
        <v>1239</v>
      </c>
    </row>
    <row r="355" spans="1:4" ht="12">
      <c r="A355" s="357">
        <v>354</v>
      </c>
      <c r="B355" s="529" t="s">
        <v>1620</v>
      </c>
      <c r="C355" s="366" t="s">
        <v>257</v>
      </c>
      <c r="D355" s="166" t="s">
        <v>1240</v>
      </c>
    </row>
    <row r="356" spans="1:4" ht="12">
      <c r="A356" s="357">
        <v>355</v>
      </c>
      <c r="B356" s="529" t="s">
        <v>1621</v>
      </c>
      <c r="C356" s="366" t="s">
        <v>258</v>
      </c>
      <c r="D356" s="166" t="s">
        <v>1241</v>
      </c>
    </row>
    <row r="357" spans="1:4" ht="12">
      <c r="A357" s="357">
        <v>356</v>
      </c>
      <c r="B357" s="530" t="s">
        <v>1622</v>
      </c>
      <c r="C357" s="308" t="s">
        <v>259</v>
      </c>
      <c r="D357" s="166" t="s">
        <v>1242</v>
      </c>
    </row>
    <row r="358" spans="1:4" ht="12">
      <c r="A358" s="357">
        <v>357</v>
      </c>
      <c r="B358" s="529" t="s">
        <v>1623</v>
      </c>
      <c r="C358" s="366" t="s">
        <v>260</v>
      </c>
      <c r="D358" s="166" t="s">
        <v>1243</v>
      </c>
    </row>
    <row r="359" spans="1:4" ht="12">
      <c r="A359" s="357">
        <v>358</v>
      </c>
      <c r="B359" s="529" t="s">
        <v>1624</v>
      </c>
      <c r="C359" s="366" t="s">
        <v>261</v>
      </c>
      <c r="D359" s="166" t="s">
        <v>1244</v>
      </c>
    </row>
    <row r="360" spans="1:4" ht="12">
      <c r="A360" s="357">
        <v>359</v>
      </c>
      <c r="B360" s="529" t="s">
        <v>1625</v>
      </c>
      <c r="C360" s="366" t="s">
        <v>262</v>
      </c>
      <c r="D360" s="166" t="s">
        <v>1245</v>
      </c>
    </row>
    <row r="361" spans="1:4" ht="12">
      <c r="A361" s="357">
        <v>360</v>
      </c>
      <c r="B361" s="529" t="s">
        <v>1626</v>
      </c>
      <c r="C361" s="366" t="s">
        <v>263</v>
      </c>
      <c r="D361" s="166" t="s">
        <v>1246</v>
      </c>
    </row>
    <row r="362" spans="1:4" ht="12">
      <c r="A362" s="357">
        <v>361</v>
      </c>
      <c r="B362" s="529" t="s">
        <v>1627</v>
      </c>
      <c r="C362" s="366" t="s">
        <v>264</v>
      </c>
      <c r="D362" s="166" t="s">
        <v>1247</v>
      </c>
    </row>
    <row r="363" spans="1:4" ht="12">
      <c r="A363" s="357">
        <v>362</v>
      </c>
      <c r="B363" s="529" t="s">
        <v>1628</v>
      </c>
      <c r="C363" s="366" t="s">
        <v>208</v>
      </c>
      <c r="D363" s="166" t="s">
        <v>1273</v>
      </c>
    </row>
    <row r="364" spans="1:4" ht="12">
      <c r="A364" s="357">
        <v>363</v>
      </c>
      <c r="B364" s="530" t="s">
        <v>1629</v>
      </c>
      <c r="C364" s="308" t="s">
        <v>125</v>
      </c>
      <c r="D364" s="166" t="s">
        <v>1248</v>
      </c>
    </row>
    <row r="365" spans="1:4" ht="12">
      <c r="A365" s="357">
        <v>364</v>
      </c>
      <c r="B365" s="529" t="s">
        <v>1630</v>
      </c>
      <c r="C365" s="366" t="s">
        <v>217</v>
      </c>
      <c r="D365" s="166" t="s">
        <v>1249</v>
      </c>
    </row>
    <row r="366" spans="1:4" ht="12">
      <c r="A366" s="357">
        <v>365</v>
      </c>
      <c r="B366" s="529" t="s">
        <v>1631</v>
      </c>
      <c r="C366" s="366" t="s">
        <v>216</v>
      </c>
      <c r="D366" s="166" t="s">
        <v>1251</v>
      </c>
    </row>
    <row r="367" spans="1:4" ht="12">
      <c r="A367" s="357">
        <v>366</v>
      </c>
      <c r="B367" s="529" t="s">
        <v>1632</v>
      </c>
      <c r="C367" s="366" t="s">
        <v>95</v>
      </c>
      <c r="D367" s="166" t="s">
        <v>1250</v>
      </c>
    </row>
    <row r="368" spans="1:4" ht="12">
      <c r="A368" s="357">
        <v>367</v>
      </c>
      <c r="B368" s="531" t="s">
        <v>1633</v>
      </c>
      <c r="C368" s="308" t="s">
        <v>220</v>
      </c>
      <c r="D368" s="166" t="s">
        <v>1252</v>
      </c>
    </row>
    <row r="369" spans="1:4" ht="12">
      <c r="A369" s="357">
        <v>368</v>
      </c>
      <c r="B369" s="531" t="s">
        <v>1797</v>
      </c>
      <c r="C369" s="308" t="s">
        <v>219</v>
      </c>
      <c r="D369" s="166" t="s">
        <v>1253</v>
      </c>
    </row>
    <row r="370" spans="1:3" ht="12">
      <c r="A370" s="357">
        <v>369</v>
      </c>
      <c r="B370" s="529" t="s">
        <v>1634</v>
      </c>
      <c r="C370" s="366" t="s">
        <v>799</v>
      </c>
    </row>
    <row r="371" spans="1:3" ht="12">
      <c r="A371" s="357">
        <v>370</v>
      </c>
      <c r="B371" s="529" t="s">
        <v>1635</v>
      </c>
      <c r="C371" s="366" t="s">
        <v>800</v>
      </c>
    </row>
    <row r="372" spans="1:4" ht="12">
      <c r="A372" s="357">
        <v>371</v>
      </c>
      <c r="B372" s="529" t="s">
        <v>1636</v>
      </c>
      <c r="C372" s="366" t="s">
        <v>112</v>
      </c>
      <c r="D372" s="166" t="s">
        <v>1256</v>
      </c>
    </row>
    <row r="373" spans="1:4" ht="12">
      <c r="A373" s="357">
        <v>372</v>
      </c>
      <c r="B373" s="529" t="s">
        <v>1637</v>
      </c>
      <c r="C373" s="366" t="s">
        <v>113</v>
      </c>
      <c r="D373" s="166" t="s">
        <v>1257</v>
      </c>
    </row>
    <row r="374" spans="1:4" ht="24.75">
      <c r="A374" s="357">
        <v>373</v>
      </c>
      <c r="B374" s="529" t="s">
        <v>1638</v>
      </c>
      <c r="C374" s="366" t="s">
        <v>114</v>
      </c>
      <c r="D374" s="166" t="s">
        <v>1258</v>
      </c>
    </row>
    <row r="375" spans="1:4" ht="12">
      <c r="A375" s="357">
        <v>374</v>
      </c>
      <c r="B375" s="529" t="s">
        <v>1639</v>
      </c>
      <c r="C375" s="366" t="s">
        <v>117</v>
      </c>
      <c r="D375" s="166" t="s">
        <v>1265</v>
      </c>
    </row>
    <row r="376" spans="1:4" ht="12">
      <c r="A376" s="357">
        <v>375</v>
      </c>
      <c r="B376" s="529" t="s">
        <v>1640</v>
      </c>
      <c r="C376" s="366" t="s">
        <v>118</v>
      </c>
      <c r="D376" s="166" t="s">
        <v>1266</v>
      </c>
    </row>
    <row r="377" spans="1:4" ht="24.75">
      <c r="A377" s="357">
        <v>376</v>
      </c>
      <c r="B377" s="529" t="s">
        <v>1641</v>
      </c>
      <c r="C377" s="366" t="s">
        <v>122</v>
      </c>
      <c r="D377" s="166" t="s">
        <v>1267</v>
      </c>
    </row>
    <row r="378" spans="1:4" ht="24.75">
      <c r="A378" s="357">
        <v>377</v>
      </c>
      <c r="B378" s="529" t="s">
        <v>1642</v>
      </c>
      <c r="C378" s="366" t="s">
        <v>121</v>
      </c>
      <c r="D378" s="166" t="s">
        <v>1268</v>
      </c>
    </row>
    <row r="379" spans="1:4" ht="37.5">
      <c r="A379" s="357">
        <v>378</v>
      </c>
      <c r="B379" s="529" t="s">
        <v>1643</v>
      </c>
      <c r="C379" s="366" t="s">
        <v>123</v>
      </c>
      <c r="D379" s="166" t="s">
        <v>1269</v>
      </c>
    </row>
    <row r="380" spans="1:4" ht="12">
      <c r="A380" s="357">
        <v>379</v>
      </c>
      <c r="B380" s="529" t="s">
        <v>1644</v>
      </c>
      <c r="C380" s="366" t="s">
        <v>119</v>
      </c>
      <c r="D380" s="166" t="s">
        <v>1270</v>
      </c>
    </row>
    <row r="381" spans="1:4" ht="12">
      <c r="A381" s="357">
        <v>380</v>
      </c>
      <c r="B381" s="530" t="s">
        <v>1645</v>
      </c>
      <c r="C381" s="308" t="s">
        <v>126</v>
      </c>
      <c r="D381" s="166" t="s">
        <v>1271</v>
      </c>
    </row>
    <row r="382" spans="1:3" ht="12">
      <c r="A382" s="357">
        <v>381</v>
      </c>
      <c r="B382" s="532" t="s">
        <v>1628</v>
      </c>
      <c r="C382" s="367" t="s">
        <v>801</v>
      </c>
    </row>
    <row r="383" spans="1:4" ht="12">
      <c r="A383" s="357">
        <v>382</v>
      </c>
      <c r="B383" s="533" t="s">
        <v>1646</v>
      </c>
      <c r="C383" s="368" t="s">
        <v>457</v>
      </c>
      <c r="D383" s="166" t="s">
        <v>1274</v>
      </c>
    </row>
    <row r="384" spans="1:4" ht="45.75">
      <c r="A384" s="357">
        <v>383</v>
      </c>
      <c r="B384" s="534" t="s">
        <v>1647</v>
      </c>
      <c r="C384" s="369" t="s">
        <v>470</v>
      </c>
      <c r="D384" s="166" t="s">
        <v>1286</v>
      </c>
    </row>
    <row r="385" spans="1:4" ht="12">
      <c r="A385" s="357">
        <v>384</v>
      </c>
      <c r="B385" s="535" t="s">
        <v>1648</v>
      </c>
      <c r="C385" s="307" t="s">
        <v>472</v>
      </c>
      <c r="D385" s="166" t="s">
        <v>1287</v>
      </c>
    </row>
    <row r="386" spans="1:4" ht="25.5">
      <c r="A386" s="357">
        <v>385</v>
      </c>
      <c r="B386" s="536" t="s">
        <v>1649</v>
      </c>
      <c r="C386" s="309" t="s">
        <v>201</v>
      </c>
      <c r="D386" s="166" t="s">
        <v>1288</v>
      </c>
    </row>
    <row r="387" spans="1:4" ht="12.75">
      <c r="A387" s="357">
        <v>386</v>
      </c>
      <c r="B387" s="537" t="s">
        <v>1650</v>
      </c>
      <c r="C387" s="370" t="s">
        <v>471</v>
      </c>
      <c r="D387" s="166" t="s">
        <v>1289</v>
      </c>
    </row>
    <row r="388" spans="1:4" ht="24.75">
      <c r="A388" s="357">
        <v>387</v>
      </c>
      <c r="B388" s="538" t="s">
        <v>1818</v>
      </c>
      <c r="C388" s="310" t="s">
        <v>155</v>
      </c>
      <c r="D388" s="166" t="s">
        <v>1290</v>
      </c>
    </row>
    <row r="389" spans="1:4" ht="12">
      <c r="A389" s="357">
        <v>388</v>
      </c>
      <c r="B389" s="539" t="s">
        <v>1651</v>
      </c>
      <c r="C389" s="311" t="s">
        <v>156</v>
      </c>
      <c r="D389" s="166" t="s">
        <v>1291</v>
      </c>
    </row>
    <row r="390" spans="1:4" ht="12">
      <c r="A390" s="357">
        <v>389</v>
      </c>
      <c r="B390" s="540" t="s">
        <v>1652</v>
      </c>
      <c r="C390" s="366" t="s">
        <v>266</v>
      </c>
      <c r="D390" s="166" t="s">
        <v>1292</v>
      </c>
    </row>
    <row r="391" spans="1:4" ht="51.75">
      <c r="A391" s="357">
        <v>390</v>
      </c>
      <c r="B391" s="487" t="s">
        <v>1653</v>
      </c>
      <c r="C391" s="268" t="s">
        <v>511</v>
      </c>
      <c r="D391" s="166" t="s">
        <v>992</v>
      </c>
    </row>
    <row r="392" spans="1:3" ht="12.75">
      <c r="A392" s="357">
        <v>391</v>
      </c>
      <c r="B392" s="541" t="s">
        <v>1654</v>
      </c>
      <c r="C392" s="312" t="s">
        <v>802</v>
      </c>
    </row>
    <row r="393" spans="1:4" s="351" customFormat="1" ht="12">
      <c r="A393" s="358" t="s">
        <v>1293</v>
      </c>
      <c r="B393" s="358" t="s">
        <v>1293</v>
      </c>
      <c r="C393" s="358" t="s">
        <v>1294</v>
      </c>
      <c r="D393" s="358" t="s">
        <v>1295</v>
      </c>
    </row>
    <row r="394" spans="1:4" ht="99.75">
      <c r="A394" s="359">
        <v>500</v>
      </c>
      <c r="B394" s="547" t="s">
        <v>1710</v>
      </c>
      <c r="C394" s="542" t="s">
        <v>664</v>
      </c>
      <c r="D394" s="379" t="s">
        <v>812</v>
      </c>
    </row>
    <row r="395" spans="1:4" ht="15">
      <c r="A395" s="361">
        <v>501</v>
      </c>
      <c r="B395" s="546" t="s">
        <v>660</v>
      </c>
      <c r="C395" s="546" t="s">
        <v>660</v>
      </c>
      <c r="D395" s="379" t="s">
        <v>814</v>
      </c>
    </row>
    <row r="396" spans="1:4" ht="49.5">
      <c r="A396" s="361">
        <v>502</v>
      </c>
      <c r="B396" s="545" t="s">
        <v>1655</v>
      </c>
      <c r="C396" s="542" t="s">
        <v>596</v>
      </c>
      <c r="D396" s="379" t="s">
        <v>815</v>
      </c>
    </row>
    <row r="397" spans="1:4" ht="12">
      <c r="A397" s="361">
        <v>503</v>
      </c>
      <c r="B397" s="371" t="s">
        <v>661</v>
      </c>
      <c r="C397" s="371" t="s">
        <v>661</v>
      </c>
      <c r="D397" s="379" t="s">
        <v>817</v>
      </c>
    </row>
    <row r="398" spans="1:4" ht="141.75" customHeight="1">
      <c r="A398" s="361">
        <v>504</v>
      </c>
      <c r="B398" s="547" t="s">
        <v>1804</v>
      </c>
      <c r="C398" s="542" t="s">
        <v>616</v>
      </c>
      <c r="D398" s="379" t="s">
        <v>826</v>
      </c>
    </row>
    <row r="399" spans="1:4" ht="99.75">
      <c r="A399" s="361">
        <v>505</v>
      </c>
      <c r="B399" s="547" t="s">
        <v>1838</v>
      </c>
      <c r="C399" s="542" t="s">
        <v>652</v>
      </c>
      <c r="D399" s="379" t="s">
        <v>827</v>
      </c>
    </row>
    <row r="400" spans="1:4" ht="99.75">
      <c r="A400" s="361">
        <v>506</v>
      </c>
      <c r="B400" s="372" t="s">
        <v>1656</v>
      </c>
      <c r="C400" s="372" t="s">
        <v>651</v>
      </c>
      <c r="D400" s="379" t="s">
        <v>828</v>
      </c>
    </row>
    <row r="401" spans="1:4" ht="31.5" thickBot="1">
      <c r="A401" s="361">
        <v>507</v>
      </c>
      <c r="B401" s="546" t="s">
        <v>1657</v>
      </c>
      <c r="C401" s="546" t="s">
        <v>662</v>
      </c>
      <c r="D401" s="379" t="s">
        <v>839</v>
      </c>
    </row>
    <row r="402" spans="1:4" ht="12">
      <c r="A402" s="361">
        <v>508</v>
      </c>
      <c r="B402" s="548" t="s">
        <v>1333</v>
      </c>
      <c r="C402" s="543" t="s">
        <v>566</v>
      </c>
      <c r="D402" s="379" t="s">
        <v>834</v>
      </c>
    </row>
    <row r="403" spans="1:4" ht="15">
      <c r="A403" s="361">
        <v>509</v>
      </c>
      <c r="B403" s="549" t="s">
        <v>1658</v>
      </c>
      <c r="C403" s="371" t="s">
        <v>663</v>
      </c>
      <c r="D403" s="379" t="s">
        <v>837</v>
      </c>
    </row>
    <row r="404" spans="1:4" ht="78">
      <c r="A404" s="361">
        <v>510</v>
      </c>
      <c r="B404" s="313" t="s">
        <v>1839</v>
      </c>
      <c r="C404" s="313" t="s">
        <v>602</v>
      </c>
      <c r="D404" s="379" t="s">
        <v>851</v>
      </c>
    </row>
    <row r="405" spans="1:4" ht="12">
      <c r="A405" s="361">
        <v>511</v>
      </c>
      <c r="B405" s="352" t="s">
        <v>1659</v>
      </c>
      <c r="C405" s="352" t="s">
        <v>642</v>
      </c>
      <c r="D405" s="379" t="s">
        <v>852</v>
      </c>
    </row>
    <row r="406" spans="1:4" ht="117">
      <c r="A406" s="361">
        <v>512</v>
      </c>
      <c r="B406" s="313" t="s">
        <v>1660</v>
      </c>
      <c r="C406" s="313" t="s">
        <v>643</v>
      </c>
      <c r="D406" s="379" t="s">
        <v>853</v>
      </c>
    </row>
    <row r="407" spans="1:4" ht="39">
      <c r="A407" s="361">
        <v>513</v>
      </c>
      <c r="B407" s="218" t="s">
        <v>1661</v>
      </c>
      <c r="C407" s="218" t="s">
        <v>615</v>
      </c>
      <c r="D407" s="379" t="s">
        <v>863</v>
      </c>
    </row>
    <row r="408" spans="1:4" ht="64.5">
      <c r="A408" s="361">
        <v>514</v>
      </c>
      <c r="B408" s="550" t="s">
        <v>1391</v>
      </c>
      <c r="C408" s="137" t="s">
        <v>597</v>
      </c>
      <c r="D408" s="379" t="s">
        <v>882</v>
      </c>
    </row>
    <row r="409" spans="1:4" ht="51.75">
      <c r="A409" s="361">
        <v>515</v>
      </c>
      <c r="B409" s="550" t="s">
        <v>1393</v>
      </c>
      <c r="C409" s="137" t="s">
        <v>617</v>
      </c>
      <c r="D409" s="379" t="s">
        <v>884</v>
      </c>
    </row>
    <row r="410" spans="1:4" ht="51.75">
      <c r="A410" s="361">
        <v>516</v>
      </c>
      <c r="B410" s="550" t="s">
        <v>1395</v>
      </c>
      <c r="C410" s="137" t="s">
        <v>598</v>
      </c>
      <c r="D410" s="379" t="s">
        <v>885</v>
      </c>
    </row>
    <row r="411" spans="1:4" ht="39">
      <c r="A411" s="361">
        <v>517</v>
      </c>
      <c r="B411" s="550" t="s">
        <v>1397</v>
      </c>
      <c r="C411" s="137" t="s">
        <v>599</v>
      </c>
      <c r="D411" s="379" t="s">
        <v>886</v>
      </c>
    </row>
    <row r="412" spans="1:4" ht="273" customHeight="1">
      <c r="A412" s="361">
        <v>518</v>
      </c>
      <c r="B412" s="137" t="s">
        <v>1662</v>
      </c>
      <c r="C412" s="137" t="s">
        <v>1303</v>
      </c>
      <c r="D412" s="379" t="s">
        <v>889</v>
      </c>
    </row>
    <row r="413" spans="1:4" ht="37.5">
      <c r="A413" s="361">
        <v>519</v>
      </c>
      <c r="B413" s="314" t="s">
        <v>1663</v>
      </c>
      <c r="C413" s="314" t="s">
        <v>665</v>
      </c>
      <c r="D413" s="379" t="s">
        <v>890</v>
      </c>
    </row>
    <row r="414" spans="1:4" ht="25.5">
      <c r="A414" s="361">
        <v>520</v>
      </c>
      <c r="B414" s="315" t="s">
        <v>1664</v>
      </c>
      <c r="C414" s="315" t="s">
        <v>626</v>
      </c>
      <c r="D414" s="379" t="s">
        <v>892</v>
      </c>
    </row>
    <row r="415" spans="1:4" ht="12.75">
      <c r="A415" s="361">
        <v>521</v>
      </c>
      <c r="B415" s="315" t="s">
        <v>1665</v>
      </c>
      <c r="C415" s="315" t="s">
        <v>666</v>
      </c>
      <c r="D415" s="379" t="s">
        <v>893</v>
      </c>
    </row>
    <row r="416" spans="1:4" ht="25.5">
      <c r="A416" s="361">
        <v>522</v>
      </c>
      <c r="B416" s="137" t="s">
        <v>1666</v>
      </c>
      <c r="C416" s="137" t="s">
        <v>667</v>
      </c>
      <c r="D416" s="379" t="s">
        <v>894</v>
      </c>
    </row>
    <row r="417" spans="1:4" ht="12.75">
      <c r="A417" s="361">
        <v>523</v>
      </c>
      <c r="B417" s="315" t="s">
        <v>1667</v>
      </c>
      <c r="C417" s="315" t="s">
        <v>668</v>
      </c>
      <c r="D417" s="379" t="s">
        <v>1023</v>
      </c>
    </row>
    <row r="418" spans="1:4" ht="78">
      <c r="A418" s="361">
        <v>524</v>
      </c>
      <c r="B418" s="137" t="s">
        <v>1668</v>
      </c>
      <c r="C418" s="137" t="s">
        <v>669</v>
      </c>
      <c r="D418" s="379" t="s">
        <v>1024</v>
      </c>
    </row>
    <row r="419" spans="1:4" ht="26.25" thickBot="1">
      <c r="A419" s="361">
        <v>525</v>
      </c>
      <c r="B419" s="137" t="s">
        <v>1669</v>
      </c>
      <c r="C419" s="137" t="s">
        <v>670</v>
      </c>
      <c r="D419" s="379" t="s">
        <v>896</v>
      </c>
    </row>
    <row r="420" spans="1:4" ht="26.25" thickBot="1">
      <c r="A420" s="361">
        <v>526</v>
      </c>
      <c r="B420" s="316" t="s">
        <v>1670</v>
      </c>
      <c r="C420" s="316" t="s">
        <v>671</v>
      </c>
      <c r="D420" s="379" t="s">
        <v>935</v>
      </c>
    </row>
    <row r="421" spans="1:4" ht="90.75">
      <c r="A421" s="361">
        <v>527</v>
      </c>
      <c r="B421" s="137" t="s">
        <v>1840</v>
      </c>
      <c r="C421" s="137" t="s">
        <v>649</v>
      </c>
      <c r="D421" s="379" t="s">
        <v>899</v>
      </c>
    </row>
    <row r="422" spans="1:4" ht="25.5">
      <c r="A422" s="361">
        <v>528</v>
      </c>
      <c r="B422" s="317" t="s">
        <v>1671</v>
      </c>
      <c r="C422" s="317" t="s">
        <v>550</v>
      </c>
      <c r="D422" s="379" t="s">
        <v>1036</v>
      </c>
    </row>
    <row r="423" spans="1:4" ht="25.5">
      <c r="A423" s="361">
        <v>529</v>
      </c>
      <c r="B423" s="315" t="s">
        <v>1672</v>
      </c>
      <c r="C423" s="315" t="s">
        <v>585</v>
      </c>
      <c r="D423" s="379" t="s">
        <v>941</v>
      </c>
    </row>
    <row r="424" spans="1:4" ht="12">
      <c r="A424" s="361">
        <v>530</v>
      </c>
      <c r="B424" s="552" t="s">
        <v>1829</v>
      </c>
      <c r="C424" s="552" t="s">
        <v>578</v>
      </c>
      <c r="D424" s="379" t="s">
        <v>1217</v>
      </c>
    </row>
    <row r="425" spans="1:4" ht="39">
      <c r="A425" s="361">
        <v>531</v>
      </c>
      <c r="B425" s="219" t="s">
        <v>1673</v>
      </c>
      <c r="C425" s="219" t="s">
        <v>579</v>
      </c>
      <c r="D425" s="379" t="s">
        <v>942</v>
      </c>
    </row>
    <row r="426" spans="1:4" ht="51.75">
      <c r="A426" s="361">
        <v>532</v>
      </c>
      <c r="B426" s="219" t="s">
        <v>1674</v>
      </c>
      <c r="C426" s="219" t="s">
        <v>581</v>
      </c>
      <c r="D426" s="379" t="s">
        <v>943</v>
      </c>
    </row>
    <row r="427" spans="1:4" ht="25.5">
      <c r="A427" s="361">
        <v>533</v>
      </c>
      <c r="B427" s="219" t="s">
        <v>1675</v>
      </c>
      <c r="C427" s="219" t="s">
        <v>580</v>
      </c>
      <c r="D427" s="379" t="s">
        <v>900</v>
      </c>
    </row>
    <row r="428" spans="1:4" ht="25.5">
      <c r="A428" s="361">
        <v>534</v>
      </c>
      <c r="B428" s="219" t="s">
        <v>1676</v>
      </c>
      <c r="C428" s="219" t="s">
        <v>582</v>
      </c>
      <c r="D428" s="379" t="s">
        <v>948</v>
      </c>
    </row>
    <row r="429" spans="1:4" ht="25.5">
      <c r="A429" s="361">
        <v>535</v>
      </c>
      <c r="B429" s="219" t="s">
        <v>1677</v>
      </c>
      <c r="C429" s="219" t="s">
        <v>583</v>
      </c>
      <c r="D429" s="379" t="s">
        <v>949</v>
      </c>
    </row>
    <row r="430" spans="1:4" ht="25.5">
      <c r="A430" s="361">
        <v>536</v>
      </c>
      <c r="B430" s="219" t="s">
        <v>1678</v>
      </c>
      <c r="C430" s="219" t="s">
        <v>584</v>
      </c>
      <c r="D430" s="379" t="s">
        <v>950</v>
      </c>
    </row>
    <row r="431" spans="1:4" ht="103.5">
      <c r="A431" s="361">
        <v>537</v>
      </c>
      <c r="B431" s="179" t="s">
        <v>1717</v>
      </c>
      <c r="C431" s="179" t="s">
        <v>672</v>
      </c>
      <c r="D431" s="379" t="s">
        <v>915</v>
      </c>
    </row>
    <row r="432" spans="1:4" ht="25.5">
      <c r="A432" s="361">
        <v>538</v>
      </c>
      <c r="B432" s="315" t="s">
        <v>1479</v>
      </c>
      <c r="C432" s="315" t="s">
        <v>594</v>
      </c>
      <c r="D432" s="379" t="s">
        <v>1110</v>
      </c>
    </row>
    <row r="433" spans="1:4" ht="39" thickBot="1">
      <c r="A433" s="361">
        <v>539</v>
      </c>
      <c r="B433" s="137" t="s">
        <v>1679</v>
      </c>
      <c r="C433" s="137" t="s">
        <v>673</v>
      </c>
      <c r="D433" s="379" t="s">
        <v>921</v>
      </c>
    </row>
    <row r="434" spans="1:4" ht="12.75">
      <c r="A434" s="361">
        <v>540</v>
      </c>
      <c r="B434" s="318" t="s">
        <v>1681</v>
      </c>
      <c r="C434" s="318" t="s">
        <v>548</v>
      </c>
      <c r="D434" s="379" t="s">
        <v>923</v>
      </c>
    </row>
    <row r="435" spans="1:4" ht="26.25" thickBot="1">
      <c r="A435" s="361">
        <v>541</v>
      </c>
      <c r="B435" s="137" t="s">
        <v>1682</v>
      </c>
      <c r="C435" s="137" t="s">
        <v>611</v>
      </c>
      <c r="D435" s="379" t="s">
        <v>924</v>
      </c>
    </row>
    <row r="436" spans="1:4" ht="12.75">
      <c r="A436" s="361">
        <v>542</v>
      </c>
      <c r="B436" s="373" t="s">
        <v>1683</v>
      </c>
      <c r="C436" s="373" t="s">
        <v>546</v>
      </c>
      <c r="D436" s="379" t="s">
        <v>1259</v>
      </c>
    </row>
    <row r="437" spans="1:4" ht="13.5" thickBot="1">
      <c r="A437" s="361">
        <v>543</v>
      </c>
      <c r="B437" s="374" t="s">
        <v>1684</v>
      </c>
      <c r="C437" s="374" t="s">
        <v>647</v>
      </c>
      <c r="D437" s="379" t="s">
        <v>925</v>
      </c>
    </row>
    <row r="438" spans="1:4" ht="12.75">
      <c r="A438" s="361">
        <v>544</v>
      </c>
      <c r="B438" s="319" t="s">
        <v>1685</v>
      </c>
      <c r="C438" s="319" t="s">
        <v>573</v>
      </c>
      <c r="D438" s="379" t="s">
        <v>927</v>
      </c>
    </row>
    <row r="439" spans="1:4" ht="12.75">
      <c r="A439" s="361">
        <v>545</v>
      </c>
      <c r="B439" s="320" t="s">
        <v>1686</v>
      </c>
      <c r="C439" s="320" t="s">
        <v>674</v>
      </c>
      <c r="D439" s="379" t="s">
        <v>928</v>
      </c>
    </row>
    <row r="440" spans="1:4" ht="12.75">
      <c r="A440" s="361">
        <v>546</v>
      </c>
      <c r="B440" s="320" t="s">
        <v>1811</v>
      </c>
      <c r="C440" s="313" t="s">
        <v>675</v>
      </c>
      <c r="D440" s="379" t="s">
        <v>929</v>
      </c>
    </row>
    <row r="441" spans="1:4" ht="25.5">
      <c r="A441" s="361">
        <v>547</v>
      </c>
      <c r="B441" s="120" t="s">
        <v>1687</v>
      </c>
      <c r="C441" s="120" t="s">
        <v>574</v>
      </c>
      <c r="D441" s="379" t="s">
        <v>930</v>
      </c>
    </row>
    <row r="442" spans="1:4" ht="25.5">
      <c r="A442" s="361">
        <v>548</v>
      </c>
      <c r="B442" s="120" t="s">
        <v>1688</v>
      </c>
      <c r="C442" s="120" t="s">
        <v>575</v>
      </c>
      <c r="D442" s="379" t="s">
        <v>931</v>
      </c>
    </row>
    <row r="443" spans="1:4" ht="12.75">
      <c r="A443" s="361">
        <v>549</v>
      </c>
      <c r="B443" s="321" t="s">
        <v>1689</v>
      </c>
      <c r="C443" s="321" t="s">
        <v>572</v>
      </c>
      <c r="D443" s="379" t="s">
        <v>932</v>
      </c>
    </row>
    <row r="444" spans="1:4" ht="103.5">
      <c r="A444" s="361">
        <v>550</v>
      </c>
      <c r="B444" s="322" t="s">
        <v>1690</v>
      </c>
      <c r="C444" s="322" t="s">
        <v>621</v>
      </c>
      <c r="D444" s="379" t="s">
        <v>934</v>
      </c>
    </row>
    <row r="445" spans="1:4" ht="220.5">
      <c r="A445" s="361">
        <v>551</v>
      </c>
      <c r="B445" s="137" t="s">
        <v>1691</v>
      </c>
      <c r="C445" s="137" t="s">
        <v>1302</v>
      </c>
      <c r="D445" s="379" t="s">
        <v>1015</v>
      </c>
    </row>
    <row r="446" spans="1:4" ht="39">
      <c r="A446" s="361">
        <v>552</v>
      </c>
      <c r="B446" s="137" t="s">
        <v>1692</v>
      </c>
      <c r="C446" s="137" t="s">
        <v>650</v>
      </c>
      <c r="D446" s="379" t="s">
        <v>1018</v>
      </c>
    </row>
    <row r="447" spans="1:4" ht="12.75">
      <c r="A447" s="361">
        <v>553</v>
      </c>
      <c r="B447" s="315" t="s">
        <v>1693</v>
      </c>
      <c r="C447" s="315" t="s">
        <v>676</v>
      </c>
      <c r="D447" s="379" t="s">
        <v>1021</v>
      </c>
    </row>
    <row r="448" spans="1:4" ht="25.5">
      <c r="A448" s="361">
        <v>554</v>
      </c>
      <c r="B448" s="315" t="s">
        <v>1694</v>
      </c>
      <c r="C448" s="315" t="s">
        <v>614</v>
      </c>
      <c r="D448" s="379" t="s">
        <v>1025</v>
      </c>
    </row>
    <row r="449" spans="1:4" ht="25.5">
      <c r="A449" s="361">
        <v>555</v>
      </c>
      <c r="B449" s="137" t="s">
        <v>1798</v>
      </c>
      <c r="C449" s="137" t="s">
        <v>677</v>
      </c>
      <c r="D449" s="379" t="s">
        <v>1026</v>
      </c>
    </row>
    <row r="450" spans="1:4" ht="12.75">
      <c r="A450" s="361">
        <v>556</v>
      </c>
      <c r="B450" s="323" t="s">
        <v>1799</v>
      </c>
      <c r="C450" s="323" t="s">
        <v>549</v>
      </c>
      <c r="D450" s="379" t="s">
        <v>1032</v>
      </c>
    </row>
    <row r="451" spans="1:4" ht="25.5">
      <c r="A451" s="361">
        <v>557</v>
      </c>
      <c r="B451" s="315" t="s">
        <v>1695</v>
      </c>
      <c r="C451" s="315" t="s">
        <v>567</v>
      </c>
      <c r="D451" s="379" t="s">
        <v>1033</v>
      </c>
    </row>
    <row r="452" spans="1:4" ht="65.25" thickBot="1">
      <c r="A452" s="361">
        <v>558</v>
      </c>
      <c r="B452" s="137" t="s">
        <v>1696</v>
      </c>
      <c r="C452" s="137" t="s">
        <v>563</v>
      </c>
      <c r="D452" s="379" t="s">
        <v>940</v>
      </c>
    </row>
    <row r="453" spans="1:4" ht="26.25" thickBot="1">
      <c r="A453" s="361">
        <v>559</v>
      </c>
      <c r="B453" s="318" t="s">
        <v>1812</v>
      </c>
      <c r="C453" s="318" t="s">
        <v>678</v>
      </c>
      <c r="D453" s="379" t="s">
        <v>937</v>
      </c>
    </row>
    <row r="454" spans="1:4" ht="25.5">
      <c r="A454" s="361">
        <v>560</v>
      </c>
      <c r="B454" s="551" t="s">
        <v>1841</v>
      </c>
      <c r="C454" s="324" t="s">
        <v>577</v>
      </c>
      <c r="D454" s="379" t="s">
        <v>938</v>
      </c>
    </row>
    <row r="455" spans="1:4" ht="25.5">
      <c r="A455" s="361">
        <v>561</v>
      </c>
      <c r="B455" s="137" t="s">
        <v>1697</v>
      </c>
      <c r="C455" s="137" t="s">
        <v>595</v>
      </c>
      <c r="D455" s="379" t="s">
        <v>939</v>
      </c>
    </row>
    <row r="456" spans="1:4" ht="25.5">
      <c r="A456" s="361">
        <v>562</v>
      </c>
      <c r="B456" s="315" t="s">
        <v>1698</v>
      </c>
      <c r="C456" s="315" t="s">
        <v>586</v>
      </c>
      <c r="D456" s="379" t="s">
        <v>944</v>
      </c>
    </row>
    <row r="457" spans="1:4" ht="39">
      <c r="A457" s="361">
        <v>563</v>
      </c>
      <c r="B457" s="315" t="s">
        <v>1699</v>
      </c>
      <c r="C457" s="315" t="s">
        <v>600</v>
      </c>
      <c r="D457" s="379" t="s">
        <v>945</v>
      </c>
    </row>
    <row r="458" spans="1:4" ht="25.5">
      <c r="A458" s="361">
        <v>564</v>
      </c>
      <c r="B458" s="315" t="s">
        <v>1700</v>
      </c>
      <c r="C458" s="315" t="s">
        <v>587</v>
      </c>
      <c r="D458" s="379" t="s">
        <v>946</v>
      </c>
    </row>
    <row r="459" spans="1:4" ht="39">
      <c r="A459" s="361">
        <v>565</v>
      </c>
      <c r="B459" s="315" t="s">
        <v>1701</v>
      </c>
      <c r="C459" s="315" t="s">
        <v>588</v>
      </c>
      <c r="D459" s="379" t="s">
        <v>947</v>
      </c>
    </row>
    <row r="460" spans="1:4" ht="64.5">
      <c r="A460" s="361">
        <v>566</v>
      </c>
      <c r="B460" s="137" t="s">
        <v>1702</v>
      </c>
      <c r="C460" s="137" t="s">
        <v>620</v>
      </c>
      <c r="D460" s="379" t="s">
        <v>1057</v>
      </c>
    </row>
    <row r="461" spans="1:4" ht="12.75">
      <c r="A461" s="361">
        <v>567</v>
      </c>
      <c r="B461" s="325" t="s">
        <v>1703</v>
      </c>
      <c r="C461" s="325" t="s">
        <v>589</v>
      </c>
      <c r="D461" s="379" t="s">
        <v>953</v>
      </c>
    </row>
    <row r="462" spans="1:4" ht="37.5">
      <c r="A462" s="361">
        <v>568</v>
      </c>
      <c r="B462" s="326" t="s">
        <v>1704</v>
      </c>
      <c r="C462" s="326" t="s">
        <v>612</v>
      </c>
      <c r="D462" s="379" t="s">
        <v>954</v>
      </c>
    </row>
    <row r="463" spans="1:4" ht="25.5">
      <c r="A463" s="361">
        <v>569</v>
      </c>
      <c r="B463" s="327" t="s">
        <v>1705</v>
      </c>
      <c r="C463" s="327" t="s">
        <v>679</v>
      </c>
      <c r="D463" s="379" t="s">
        <v>973</v>
      </c>
    </row>
    <row r="464" spans="1:4" ht="39" thickBot="1">
      <c r="A464" s="361">
        <v>570</v>
      </c>
      <c r="B464" s="353" t="s">
        <v>1706</v>
      </c>
      <c r="C464" s="353" t="s">
        <v>680</v>
      </c>
      <c r="D464" s="379" t="s">
        <v>955</v>
      </c>
    </row>
    <row r="465" spans="1:4" ht="87">
      <c r="A465" s="361">
        <v>571</v>
      </c>
      <c r="B465" s="328" t="s">
        <v>1709</v>
      </c>
      <c r="C465" s="328" t="s">
        <v>681</v>
      </c>
      <c r="D465" s="379" t="s">
        <v>956</v>
      </c>
    </row>
    <row r="466" spans="1:4" ht="103.5">
      <c r="A466" s="361">
        <v>572</v>
      </c>
      <c r="B466" s="137" t="s">
        <v>1707</v>
      </c>
      <c r="C466" s="137" t="s">
        <v>682</v>
      </c>
      <c r="D466" s="379" t="s">
        <v>957</v>
      </c>
    </row>
    <row r="467" spans="1:4" ht="75">
      <c r="A467" s="361">
        <v>573</v>
      </c>
      <c r="B467" s="220" t="s">
        <v>1708</v>
      </c>
      <c r="C467" s="220" t="s">
        <v>683</v>
      </c>
      <c r="D467" s="379" t="s">
        <v>958</v>
      </c>
    </row>
    <row r="468" spans="1:4" ht="72.75" customHeight="1">
      <c r="A468" s="361">
        <v>574</v>
      </c>
      <c r="B468" s="137" t="s">
        <v>1711</v>
      </c>
      <c r="C468" s="137" t="s">
        <v>684</v>
      </c>
      <c r="D468" s="379" t="s">
        <v>959</v>
      </c>
    </row>
    <row r="469" spans="1:4" ht="55.5" customHeight="1">
      <c r="A469" s="361">
        <v>575</v>
      </c>
      <c r="B469" s="137" t="s">
        <v>1712</v>
      </c>
      <c r="C469" s="137" t="s">
        <v>685</v>
      </c>
      <c r="D469" s="379" t="s">
        <v>1079</v>
      </c>
    </row>
    <row r="470" spans="1:4" ht="98.25" customHeight="1">
      <c r="A470" s="361">
        <v>576</v>
      </c>
      <c r="B470" s="179" t="s">
        <v>1713</v>
      </c>
      <c r="C470" s="179" t="s">
        <v>601</v>
      </c>
      <c r="D470" s="379" t="s">
        <v>1081</v>
      </c>
    </row>
    <row r="471" spans="1:4" ht="75">
      <c r="A471" s="361">
        <v>577</v>
      </c>
      <c r="B471" s="220" t="s">
        <v>1714</v>
      </c>
      <c r="C471" s="220" t="s">
        <v>686</v>
      </c>
      <c r="D471" s="379" t="s">
        <v>960</v>
      </c>
    </row>
    <row r="472" spans="1:4" ht="117">
      <c r="A472" s="361">
        <v>578</v>
      </c>
      <c r="B472" s="179" t="s">
        <v>1718</v>
      </c>
      <c r="C472" s="179" t="s">
        <v>687</v>
      </c>
      <c r="D472" s="379" t="s">
        <v>1085</v>
      </c>
    </row>
    <row r="473" spans="1:4" ht="12.75">
      <c r="A473" s="361">
        <v>579</v>
      </c>
      <c r="B473" s="548" t="s">
        <v>1719</v>
      </c>
      <c r="C473" s="325" t="s">
        <v>590</v>
      </c>
      <c r="D473" s="379" t="s">
        <v>961</v>
      </c>
    </row>
    <row r="474" spans="1:4" ht="37.5">
      <c r="A474" s="361">
        <v>580</v>
      </c>
      <c r="B474" s="326" t="s">
        <v>1720</v>
      </c>
      <c r="C474" s="326" t="s">
        <v>618</v>
      </c>
      <c r="D474" s="379" t="s">
        <v>962</v>
      </c>
    </row>
    <row r="475" spans="1:4" ht="52.5" thickBot="1">
      <c r="A475" s="361">
        <v>581</v>
      </c>
      <c r="B475" s="353" t="s">
        <v>1813</v>
      </c>
      <c r="C475" s="353" t="s">
        <v>688</v>
      </c>
      <c r="D475" s="379" t="s">
        <v>963</v>
      </c>
    </row>
    <row r="476" spans="1:4" ht="62.25">
      <c r="A476" s="361">
        <v>582</v>
      </c>
      <c r="B476" s="328" t="s">
        <v>1722</v>
      </c>
      <c r="C476" s="328" t="s">
        <v>689</v>
      </c>
      <c r="D476" s="379" t="s">
        <v>964</v>
      </c>
    </row>
    <row r="477" spans="1:4" ht="129.75">
      <c r="A477" s="361">
        <v>583</v>
      </c>
      <c r="B477" s="137" t="s">
        <v>1721</v>
      </c>
      <c r="C477" s="137" t="s">
        <v>690</v>
      </c>
      <c r="D477" s="379" t="s">
        <v>965</v>
      </c>
    </row>
    <row r="478" spans="1:4" ht="62.25">
      <c r="A478" s="361">
        <v>584</v>
      </c>
      <c r="B478" s="220" t="s">
        <v>1723</v>
      </c>
      <c r="C478" s="220" t="s">
        <v>691</v>
      </c>
      <c r="D478" s="379" t="s">
        <v>966</v>
      </c>
    </row>
    <row r="479" spans="1:4" ht="51.75">
      <c r="A479" s="361">
        <v>585</v>
      </c>
      <c r="B479" s="137" t="s">
        <v>1724</v>
      </c>
      <c r="C479" s="137" t="s">
        <v>692</v>
      </c>
      <c r="D479" s="379" t="s">
        <v>967</v>
      </c>
    </row>
    <row r="480" spans="1:4" ht="51.75">
      <c r="A480" s="361">
        <v>586</v>
      </c>
      <c r="B480" s="137" t="s">
        <v>1725</v>
      </c>
      <c r="C480" s="137" t="s">
        <v>693</v>
      </c>
      <c r="D480" s="379" t="s">
        <v>968</v>
      </c>
    </row>
    <row r="481" spans="1:4" ht="12">
      <c r="A481" s="361">
        <v>587</v>
      </c>
      <c r="B481" s="329" t="s">
        <v>1805</v>
      </c>
      <c r="C481" s="329" t="s">
        <v>604</v>
      </c>
      <c r="D481" s="379" t="s">
        <v>1261</v>
      </c>
    </row>
    <row r="482" spans="1:4" ht="156">
      <c r="A482" s="361">
        <v>588</v>
      </c>
      <c r="B482" s="179" t="s">
        <v>1726</v>
      </c>
      <c r="C482" s="179" t="s">
        <v>694</v>
      </c>
      <c r="D482" s="379" t="s">
        <v>969</v>
      </c>
    </row>
    <row r="483" spans="1:4" ht="75">
      <c r="A483" s="361">
        <v>589</v>
      </c>
      <c r="B483" s="220" t="s">
        <v>1727</v>
      </c>
      <c r="C483" s="220" t="s">
        <v>695</v>
      </c>
      <c r="D483" s="379" t="s">
        <v>970</v>
      </c>
    </row>
    <row r="484" spans="1:4" ht="12.75">
      <c r="A484" s="361">
        <v>590</v>
      </c>
      <c r="B484" s="325" t="s">
        <v>1728</v>
      </c>
      <c r="C484" s="325" t="s">
        <v>591</v>
      </c>
      <c r="D484" s="379" t="s">
        <v>971</v>
      </c>
    </row>
    <row r="485" spans="1:4" ht="49.5">
      <c r="A485" s="361">
        <v>591</v>
      </c>
      <c r="B485" s="326" t="s">
        <v>1803</v>
      </c>
      <c r="C485" s="326" t="s">
        <v>619</v>
      </c>
      <c r="D485" s="379" t="s">
        <v>972</v>
      </c>
    </row>
    <row r="486" spans="1:4" ht="52.5" thickBot="1">
      <c r="A486" s="361">
        <v>592</v>
      </c>
      <c r="B486" s="353" t="s">
        <v>1729</v>
      </c>
      <c r="C486" s="353" t="s">
        <v>696</v>
      </c>
      <c r="D486" s="379" t="s">
        <v>974</v>
      </c>
    </row>
    <row r="487" spans="1:4" ht="62.25">
      <c r="A487" s="361">
        <v>593</v>
      </c>
      <c r="B487" s="328" t="s">
        <v>1842</v>
      </c>
      <c r="C487" s="328" t="s">
        <v>1730</v>
      </c>
      <c r="D487" s="379" t="s">
        <v>975</v>
      </c>
    </row>
    <row r="488" spans="1:4" ht="117">
      <c r="A488" s="361">
        <v>594</v>
      </c>
      <c r="B488" s="137" t="s">
        <v>1731</v>
      </c>
      <c r="C488" s="137" t="s">
        <v>697</v>
      </c>
      <c r="D488" s="379" t="s">
        <v>976</v>
      </c>
    </row>
    <row r="489" spans="1:4" ht="62.25">
      <c r="A489" s="361">
        <v>595</v>
      </c>
      <c r="B489" s="220" t="s">
        <v>1732</v>
      </c>
      <c r="C489" s="220" t="s">
        <v>698</v>
      </c>
      <c r="D489" s="379" t="s">
        <v>977</v>
      </c>
    </row>
    <row r="490" spans="1:4" ht="51.75">
      <c r="A490" s="361">
        <v>596</v>
      </c>
      <c r="B490" s="137" t="s">
        <v>1733</v>
      </c>
      <c r="C490" s="137" t="s">
        <v>699</v>
      </c>
      <c r="D490" s="379" t="s">
        <v>978</v>
      </c>
    </row>
    <row r="491" spans="1:4" ht="51.75">
      <c r="A491" s="361">
        <v>597</v>
      </c>
      <c r="B491" s="137" t="s">
        <v>1725</v>
      </c>
      <c r="C491" s="137" t="s">
        <v>700</v>
      </c>
      <c r="D491" s="379" t="s">
        <v>979</v>
      </c>
    </row>
    <row r="492" spans="1:4" ht="12">
      <c r="A492" s="361">
        <v>598</v>
      </c>
      <c r="B492" s="329" t="s">
        <v>1734</v>
      </c>
      <c r="C492" s="329" t="s">
        <v>547</v>
      </c>
      <c r="D492" s="379" t="s">
        <v>1260</v>
      </c>
    </row>
    <row r="493" spans="1:4" ht="62.25">
      <c r="A493" s="361">
        <v>599</v>
      </c>
      <c r="B493" s="220" t="s">
        <v>1844</v>
      </c>
      <c r="C493" s="220" t="s">
        <v>1843</v>
      </c>
      <c r="D493" s="379" t="s">
        <v>980</v>
      </c>
    </row>
    <row r="494" spans="1:4" ht="117">
      <c r="A494" s="361">
        <v>600</v>
      </c>
      <c r="B494" s="179" t="s">
        <v>1718</v>
      </c>
      <c r="C494" s="179" t="s">
        <v>701</v>
      </c>
      <c r="D494" s="379" t="s">
        <v>981</v>
      </c>
    </row>
    <row r="495" spans="1:4" ht="13.5" thickBot="1">
      <c r="A495" s="361">
        <v>601</v>
      </c>
      <c r="B495" s="330" t="s">
        <v>1471</v>
      </c>
      <c r="C495" s="330" t="s">
        <v>592</v>
      </c>
      <c r="D495" s="379" t="s">
        <v>1102</v>
      </c>
    </row>
    <row r="496" spans="1:4" ht="51.75">
      <c r="A496" s="361">
        <v>602</v>
      </c>
      <c r="B496" s="137" t="s">
        <v>1680</v>
      </c>
      <c r="C496" s="137" t="s">
        <v>702</v>
      </c>
      <c r="D496" s="379" t="s">
        <v>1111</v>
      </c>
    </row>
    <row r="497" spans="1:4" ht="13.5" thickBot="1">
      <c r="A497" s="361">
        <v>603</v>
      </c>
      <c r="B497" s="330" t="s">
        <v>1735</v>
      </c>
      <c r="C497" s="330" t="s">
        <v>593</v>
      </c>
      <c r="D497" s="379" t="s">
        <v>1112</v>
      </c>
    </row>
    <row r="498" spans="1:4" ht="13.5" thickBot="1">
      <c r="A498" s="361">
        <v>604</v>
      </c>
      <c r="B498" s="354" t="s">
        <v>1814</v>
      </c>
      <c r="C498" s="354" t="s">
        <v>644</v>
      </c>
      <c r="D498" s="379" t="s">
        <v>984</v>
      </c>
    </row>
    <row r="499" spans="1:4" ht="26.25" thickBot="1">
      <c r="A499" s="361">
        <v>605</v>
      </c>
      <c r="B499" s="331" t="s">
        <v>1815</v>
      </c>
      <c r="C499" s="331" t="s">
        <v>703</v>
      </c>
      <c r="D499" s="379" t="s">
        <v>1027</v>
      </c>
    </row>
    <row r="500" spans="1:4" ht="12.75">
      <c r="A500" s="361">
        <v>606</v>
      </c>
      <c r="B500" s="315" t="s">
        <v>1736</v>
      </c>
      <c r="C500" s="315" t="s">
        <v>640</v>
      </c>
      <c r="D500" s="379" t="s">
        <v>1030</v>
      </c>
    </row>
    <row r="501" spans="1:4" ht="51.75">
      <c r="A501" s="361">
        <v>607</v>
      </c>
      <c r="B501" s="137" t="s">
        <v>1737</v>
      </c>
      <c r="C501" s="137" t="s">
        <v>653</v>
      </c>
      <c r="D501" s="379" t="s">
        <v>1031</v>
      </c>
    </row>
    <row r="502" spans="1:4" ht="52.5" thickBot="1">
      <c r="A502" s="361">
        <v>608</v>
      </c>
      <c r="B502" s="137" t="s">
        <v>1738</v>
      </c>
      <c r="C502" s="137" t="s">
        <v>646</v>
      </c>
      <c r="D502" s="379" t="s">
        <v>1034</v>
      </c>
    </row>
    <row r="503" spans="1:4" ht="25.5">
      <c r="A503" s="361">
        <v>609</v>
      </c>
      <c r="B503" s="332" t="s">
        <v>1742</v>
      </c>
      <c r="C503" s="332" t="s">
        <v>630</v>
      </c>
      <c r="D503" s="379" t="s">
        <v>1037</v>
      </c>
    </row>
    <row r="504" spans="1:4" ht="39">
      <c r="A504" s="361">
        <v>610</v>
      </c>
      <c r="B504" s="315" t="s">
        <v>1741</v>
      </c>
      <c r="C504" s="315" t="s">
        <v>631</v>
      </c>
      <c r="D504" s="379" t="s">
        <v>1039</v>
      </c>
    </row>
    <row r="505" spans="1:4" ht="51.75">
      <c r="A505" s="361">
        <v>611</v>
      </c>
      <c r="B505" s="315" t="s">
        <v>1740</v>
      </c>
      <c r="C505" s="315" t="s">
        <v>632</v>
      </c>
      <c r="D505" s="379" t="s">
        <v>1040</v>
      </c>
    </row>
    <row r="506" spans="1:4" ht="25.5">
      <c r="A506" s="361">
        <v>612</v>
      </c>
      <c r="B506" s="315" t="s">
        <v>1739</v>
      </c>
      <c r="C506" s="315" t="s">
        <v>633</v>
      </c>
      <c r="D506" s="379" t="s">
        <v>1041</v>
      </c>
    </row>
    <row r="507" spans="1:4" ht="39">
      <c r="A507" s="361">
        <v>613</v>
      </c>
      <c r="B507" s="315" t="s">
        <v>1743</v>
      </c>
      <c r="C507" s="315" t="s">
        <v>634</v>
      </c>
      <c r="D507" s="379" t="s">
        <v>1043</v>
      </c>
    </row>
    <row r="508" spans="1:4" ht="25.5">
      <c r="A508" s="361">
        <v>614</v>
      </c>
      <c r="B508" s="315" t="s">
        <v>1744</v>
      </c>
      <c r="C508" s="315" t="s">
        <v>635</v>
      </c>
      <c r="D508" s="379" t="s">
        <v>1045</v>
      </c>
    </row>
    <row r="509" spans="1:4" ht="39">
      <c r="A509" s="361">
        <v>615</v>
      </c>
      <c r="B509" s="315" t="s">
        <v>1745</v>
      </c>
      <c r="C509" s="315" t="s">
        <v>636</v>
      </c>
      <c r="D509" s="379" t="s">
        <v>1046</v>
      </c>
    </row>
    <row r="510" spans="1:4" ht="25.5">
      <c r="A510" s="361">
        <v>616</v>
      </c>
      <c r="B510" s="315" t="s">
        <v>1746</v>
      </c>
      <c r="C510" s="315" t="s">
        <v>637</v>
      </c>
      <c r="D510" s="379" t="s">
        <v>1048</v>
      </c>
    </row>
    <row r="511" spans="1:4" ht="25.5">
      <c r="A511" s="361">
        <v>617</v>
      </c>
      <c r="B511" s="333" t="s">
        <v>1747</v>
      </c>
      <c r="C511" s="333" t="s">
        <v>638</v>
      </c>
      <c r="D511" s="379" t="s">
        <v>1049</v>
      </c>
    </row>
    <row r="512" spans="1:4" ht="25.5">
      <c r="A512" s="361">
        <v>618</v>
      </c>
      <c r="B512" s="315" t="s">
        <v>1748</v>
      </c>
      <c r="C512" s="315" t="s">
        <v>639</v>
      </c>
      <c r="D512" s="379" t="s">
        <v>1051</v>
      </c>
    </row>
    <row r="513" spans="1:4" ht="12.75">
      <c r="A513" s="361">
        <v>619</v>
      </c>
      <c r="B513" s="355" t="s">
        <v>1422</v>
      </c>
      <c r="C513" s="355" t="s">
        <v>641</v>
      </c>
      <c r="D513" s="379" t="s">
        <v>1052</v>
      </c>
    </row>
    <row r="514" spans="1:4" ht="39" thickBot="1">
      <c r="A514" s="361">
        <v>620</v>
      </c>
      <c r="B514" s="353" t="s">
        <v>1749</v>
      </c>
      <c r="C514" s="353" t="s">
        <v>704</v>
      </c>
      <c r="D514" s="379" t="s">
        <v>1072</v>
      </c>
    </row>
    <row r="515" spans="1:4" ht="49.5">
      <c r="A515" s="361">
        <v>621</v>
      </c>
      <c r="B515" s="328" t="s">
        <v>1750</v>
      </c>
      <c r="C515" s="328" t="s">
        <v>705</v>
      </c>
      <c r="D515" s="379" t="s">
        <v>1074</v>
      </c>
    </row>
    <row r="516" spans="1:4" ht="142.5">
      <c r="A516" s="361">
        <v>622</v>
      </c>
      <c r="B516" s="137" t="s">
        <v>1752</v>
      </c>
      <c r="C516" s="137" t="s">
        <v>706</v>
      </c>
      <c r="D516" s="379" t="s">
        <v>1075</v>
      </c>
    </row>
    <row r="517" spans="1:4" ht="62.25">
      <c r="A517" s="361">
        <v>623</v>
      </c>
      <c r="B517" s="220" t="s">
        <v>1751</v>
      </c>
      <c r="C517" s="220" t="s">
        <v>707</v>
      </c>
      <c r="D517" s="379" t="s">
        <v>1077</v>
      </c>
    </row>
    <row r="518" spans="1:4" ht="51.75">
      <c r="A518" s="361">
        <v>624</v>
      </c>
      <c r="B518" s="137" t="s">
        <v>1753</v>
      </c>
      <c r="C518" s="137" t="s">
        <v>708</v>
      </c>
      <c r="D518" s="379" t="s">
        <v>1078</v>
      </c>
    </row>
    <row r="519" spans="1:4" ht="62.25">
      <c r="A519" s="361">
        <v>625</v>
      </c>
      <c r="B519" s="220" t="s">
        <v>1754</v>
      </c>
      <c r="C519" s="220" t="s">
        <v>709</v>
      </c>
      <c r="D519" s="379" t="s">
        <v>1084</v>
      </c>
    </row>
    <row r="520" spans="1:4" ht="12.75">
      <c r="A520" s="361">
        <v>626</v>
      </c>
      <c r="B520" s="334" t="s">
        <v>1755</v>
      </c>
      <c r="C520" s="334" t="s">
        <v>553</v>
      </c>
      <c r="D520" s="379" t="s">
        <v>1210</v>
      </c>
    </row>
    <row r="521" spans="1:4" ht="25.5">
      <c r="A521" s="361">
        <v>627</v>
      </c>
      <c r="B521" s="335" t="s">
        <v>1756</v>
      </c>
      <c r="C521" s="335" t="s">
        <v>710</v>
      </c>
      <c r="D521" s="379" t="s">
        <v>1117</v>
      </c>
    </row>
    <row r="522" spans="1:4" ht="51.75">
      <c r="A522" s="361">
        <v>628</v>
      </c>
      <c r="B522" s="336" t="s">
        <v>1757</v>
      </c>
      <c r="C522" s="336" t="s">
        <v>711</v>
      </c>
      <c r="D522" s="379" t="s">
        <v>1137</v>
      </c>
    </row>
    <row r="523" spans="1:4" ht="24.75">
      <c r="A523" s="361">
        <v>629</v>
      </c>
      <c r="B523" s="337" t="s">
        <v>1543</v>
      </c>
      <c r="C523" s="337" t="s">
        <v>625</v>
      </c>
      <c r="D523" s="379" t="s">
        <v>1138</v>
      </c>
    </row>
    <row r="524" spans="1:4" ht="24.75">
      <c r="A524" s="361">
        <v>630</v>
      </c>
      <c r="B524" s="337" t="s">
        <v>1758</v>
      </c>
      <c r="C524" s="337" t="s">
        <v>624</v>
      </c>
      <c r="D524" s="379" t="s">
        <v>1139</v>
      </c>
    </row>
    <row r="525" spans="1:4" ht="25.5">
      <c r="A525" s="361">
        <v>631</v>
      </c>
      <c r="B525" s="338" t="s">
        <v>1759</v>
      </c>
      <c r="C525" s="338" t="s">
        <v>627</v>
      </c>
      <c r="D525" s="379" t="s">
        <v>1135</v>
      </c>
    </row>
    <row r="526" spans="1:4" ht="26.25" thickBot="1">
      <c r="A526" s="361">
        <v>632</v>
      </c>
      <c r="B526" s="338" t="s">
        <v>1759</v>
      </c>
      <c r="C526" s="338" t="s">
        <v>628</v>
      </c>
      <c r="D526" s="379" t="s">
        <v>1140</v>
      </c>
    </row>
    <row r="527" spans="1:4" ht="87">
      <c r="A527" s="361">
        <v>633</v>
      </c>
      <c r="B527" s="339" t="s">
        <v>1761</v>
      </c>
      <c r="C527" s="339" t="s">
        <v>552</v>
      </c>
      <c r="D527" s="379" t="s">
        <v>1144</v>
      </c>
    </row>
    <row r="528" spans="1:4" ht="112.5">
      <c r="A528" s="361">
        <v>634</v>
      </c>
      <c r="B528" s="340" t="s">
        <v>1760</v>
      </c>
      <c r="C528" s="340" t="s">
        <v>712</v>
      </c>
      <c r="D528" s="379" t="s">
        <v>1145</v>
      </c>
    </row>
    <row r="529" spans="1:4" ht="24.75">
      <c r="A529" s="361">
        <v>635</v>
      </c>
      <c r="B529" s="341" t="s">
        <v>1555</v>
      </c>
      <c r="C529" s="341" t="s">
        <v>554</v>
      </c>
      <c r="D529" s="379" t="s">
        <v>1159</v>
      </c>
    </row>
    <row r="530" spans="1:4" ht="37.5">
      <c r="A530" s="361">
        <v>636</v>
      </c>
      <c r="B530" s="341" t="s">
        <v>1850</v>
      </c>
      <c r="C530" s="341" t="s">
        <v>564</v>
      </c>
      <c r="D530" s="379" t="s">
        <v>1146</v>
      </c>
    </row>
    <row r="531" spans="1:4" ht="137.25">
      <c r="A531" s="361">
        <v>637</v>
      </c>
      <c r="B531" s="342" t="s">
        <v>1762</v>
      </c>
      <c r="C531" s="342" t="s">
        <v>713</v>
      </c>
      <c r="D531" s="379" t="s">
        <v>1162</v>
      </c>
    </row>
    <row r="532" spans="1:4" ht="37.5">
      <c r="A532" s="361">
        <v>638</v>
      </c>
      <c r="B532" s="343" t="s">
        <v>1763</v>
      </c>
      <c r="C532" s="343" t="s">
        <v>565</v>
      </c>
      <c r="D532" s="379" t="s">
        <v>1147</v>
      </c>
    </row>
    <row r="533" spans="1:4" ht="49.5">
      <c r="A533" s="361">
        <v>639</v>
      </c>
      <c r="B533" s="343" t="s">
        <v>1764</v>
      </c>
      <c r="C533" s="343" t="s">
        <v>568</v>
      </c>
      <c r="D533" s="379" t="s">
        <v>1148</v>
      </c>
    </row>
    <row r="534" spans="1:4" ht="174.75">
      <c r="A534" s="361">
        <v>640</v>
      </c>
      <c r="B534" s="344" t="s">
        <v>1765</v>
      </c>
      <c r="C534" s="344" t="s">
        <v>714</v>
      </c>
      <c r="D534" s="379" t="s">
        <v>1149</v>
      </c>
    </row>
    <row r="535" spans="1:4" ht="12.75">
      <c r="A535" s="361">
        <v>641</v>
      </c>
      <c r="B535" s="168" t="s">
        <v>1766</v>
      </c>
      <c r="C535" s="168" t="s">
        <v>1296</v>
      </c>
      <c r="D535" s="379" t="s">
        <v>1216</v>
      </c>
    </row>
    <row r="536" spans="1:4" ht="78">
      <c r="A536" s="361">
        <v>642</v>
      </c>
      <c r="B536" s="168" t="s">
        <v>1767</v>
      </c>
      <c r="C536" s="168" t="s">
        <v>610</v>
      </c>
      <c r="D536" s="379" t="s">
        <v>1170</v>
      </c>
    </row>
    <row r="537" spans="1:4" ht="37.5">
      <c r="A537" s="361">
        <v>643</v>
      </c>
      <c r="B537" s="345" t="s">
        <v>1845</v>
      </c>
      <c r="C537" s="345" t="s">
        <v>715</v>
      </c>
      <c r="D537" s="379" t="s">
        <v>1175</v>
      </c>
    </row>
    <row r="538" spans="1:4" ht="37.5">
      <c r="A538" s="361">
        <v>644</v>
      </c>
      <c r="B538" s="345" t="s">
        <v>1851</v>
      </c>
      <c r="C538" s="345" t="s">
        <v>716</v>
      </c>
      <c r="D538" s="379" t="s">
        <v>1176</v>
      </c>
    </row>
    <row r="539" spans="1:4" ht="25.5" thickBot="1">
      <c r="A539" s="361">
        <v>645</v>
      </c>
      <c r="B539" s="345" t="s">
        <v>1852</v>
      </c>
      <c r="C539" s="345" t="s">
        <v>717</v>
      </c>
      <c r="D539" s="379" t="s">
        <v>1177</v>
      </c>
    </row>
    <row r="540" spans="1:4" ht="25.5">
      <c r="A540" s="361">
        <v>646</v>
      </c>
      <c r="B540" s="346" t="s">
        <v>1768</v>
      </c>
      <c r="C540" s="346" t="s">
        <v>623</v>
      </c>
      <c r="D540" s="379" t="s">
        <v>1187</v>
      </c>
    </row>
    <row r="541" spans="1:4" ht="25.5">
      <c r="A541" s="361">
        <v>647</v>
      </c>
      <c r="B541" s="544" t="s">
        <v>1769</v>
      </c>
      <c r="C541" s="544" t="s">
        <v>622</v>
      </c>
      <c r="D541" s="379" t="s">
        <v>1188</v>
      </c>
    </row>
    <row r="542" spans="1:4" ht="37.5">
      <c r="A542" s="361">
        <v>648</v>
      </c>
      <c r="B542" s="345" t="s">
        <v>1846</v>
      </c>
      <c r="C542" s="345" t="s">
        <v>718</v>
      </c>
      <c r="D542" s="379" t="s">
        <v>1189</v>
      </c>
    </row>
    <row r="543" spans="1:4" ht="103.5">
      <c r="A543" s="361">
        <v>649</v>
      </c>
      <c r="B543" s="544" t="s">
        <v>1770</v>
      </c>
      <c r="C543" s="544" t="s">
        <v>719</v>
      </c>
      <c r="D543" s="379" t="s">
        <v>1194</v>
      </c>
    </row>
    <row r="544" spans="1:4" ht="37.5">
      <c r="A544" s="361">
        <v>650</v>
      </c>
      <c r="B544" s="345" t="s">
        <v>1771</v>
      </c>
      <c r="C544" s="345" t="s">
        <v>720</v>
      </c>
      <c r="D544" s="379" t="s">
        <v>1195</v>
      </c>
    </row>
    <row r="545" spans="1:4" ht="87">
      <c r="A545" s="361">
        <v>651</v>
      </c>
      <c r="B545" s="344" t="s">
        <v>1772</v>
      </c>
      <c r="C545" s="344" t="s">
        <v>561</v>
      </c>
      <c r="D545" s="379" t="s">
        <v>1154</v>
      </c>
    </row>
    <row r="546" spans="1:4" ht="137.25">
      <c r="A546" s="361">
        <v>652</v>
      </c>
      <c r="B546" s="547" t="s">
        <v>1847</v>
      </c>
      <c r="C546" s="344" t="s">
        <v>1848</v>
      </c>
      <c r="D546" s="379" t="s">
        <v>1156</v>
      </c>
    </row>
    <row r="547" spans="1:4" ht="12.75">
      <c r="A547" s="361">
        <v>653</v>
      </c>
      <c r="B547" s="137" t="s">
        <v>1773</v>
      </c>
      <c r="C547" s="137" t="s">
        <v>562</v>
      </c>
      <c r="D547" s="379" t="s">
        <v>1157</v>
      </c>
    </row>
    <row r="548" spans="1:4" ht="24.75">
      <c r="A548" s="361">
        <v>654</v>
      </c>
      <c r="B548" s="347" t="s">
        <v>1774</v>
      </c>
      <c r="C548" s="347" t="s">
        <v>555</v>
      </c>
      <c r="D548" s="379" t="s">
        <v>1160</v>
      </c>
    </row>
    <row r="549" spans="1:4" ht="24.75">
      <c r="A549" s="361">
        <v>655</v>
      </c>
      <c r="B549" s="342" t="s">
        <v>1775</v>
      </c>
      <c r="C549" s="342" t="s">
        <v>556</v>
      </c>
      <c r="D549" s="379" t="s">
        <v>1164</v>
      </c>
    </row>
    <row r="550" spans="1:4" ht="49.5">
      <c r="A550" s="361">
        <v>656</v>
      </c>
      <c r="B550" s="342" t="s">
        <v>1800</v>
      </c>
      <c r="C550" s="342" t="s">
        <v>557</v>
      </c>
      <c r="D550" s="379" t="s">
        <v>1166</v>
      </c>
    </row>
    <row r="551" spans="1:4" ht="174.75">
      <c r="A551" s="361">
        <v>657</v>
      </c>
      <c r="B551" s="344" t="s">
        <v>1776</v>
      </c>
      <c r="C551" s="344" t="s">
        <v>558</v>
      </c>
      <c r="D551" s="379" t="s">
        <v>1168</v>
      </c>
    </row>
    <row r="552" spans="1:4" ht="12.75">
      <c r="A552" s="361">
        <v>658</v>
      </c>
      <c r="B552" s="348" t="s">
        <v>1777</v>
      </c>
      <c r="C552" s="348" t="s">
        <v>559</v>
      </c>
      <c r="D552" s="379" t="s">
        <v>1192</v>
      </c>
    </row>
    <row r="553" spans="1:4" ht="12.75">
      <c r="A553" s="361">
        <v>659</v>
      </c>
      <c r="B553" s="349" t="s">
        <v>1778</v>
      </c>
      <c r="C553" s="349" t="s">
        <v>560</v>
      </c>
      <c r="D553" s="379" t="s">
        <v>1199</v>
      </c>
    </row>
    <row r="554" spans="1:4" ht="39">
      <c r="A554" s="361">
        <v>660</v>
      </c>
      <c r="B554" s="544" t="s">
        <v>1802</v>
      </c>
      <c r="C554" s="544" t="s">
        <v>609</v>
      </c>
      <c r="D554" s="379" t="s">
        <v>1200</v>
      </c>
    </row>
    <row r="555" spans="1:4" ht="12">
      <c r="A555" s="361">
        <v>661</v>
      </c>
      <c r="B555" s="345" t="s">
        <v>1801</v>
      </c>
      <c r="C555" s="345" t="s">
        <v>721</v>
      </c>
      <c r="D555" s="379" t="s">
        <v>1201</v>
      </c>
    </row>
    <row r="556" spans="1:4" ht="12.75" thickBot="1">
      <c r="A556" s="361">
        <v>662</v>
      </c>
      <c r="B556" s="350" t="s">
        <v>1779</v>
      </c>
      <c r="C556" s="350" t="s">
        <v>722</v>
      </c>
      <c r="D556" s="379" t="s">
        <v>1202</v>
      </c>
    </row>
    <row r="557" spans="1:4" ht="39">
      <c r="A557" s="361">
        <v>663</v>
      </c>
      <c r="B557" s="168" t="s">
        <v>1780</v>
      </c>
      <c r="C557" s="168" t="s">
        <v>723</v>
      </c>
      <c r="D557" s="379" t="s">
        <v>1211</v>
      </c>
    </row>
    <row r="558" spans="1:4" ht="24.75">
      <c r="A558" s="361">
        <v>664</v>
      </c>
      <c r="B558" s="375" t="s">
        <v>1781</v>
      </c>
      <c r="C558" s="375" t="s">
        <v>520</v>
      </c>
      <c r="D558" s="379" t="s">
        <v>1214</v>
      </c>
    </row>
    <row r="559" spans="1:4" ht="24.75">
      <c r="A559" s="361">
        <v>665</v>
      </c>
      <c r="B559" s="375" t="s">
        <v>1782</v>
      </c>
      <c r="C559" s="375" t="s">
        <v>521</v>
      </c>
      <c r="D559" s="379" t="s">
        <v>1219</v>
      </c>
    </row>
    <row r="560" spans="1:4" ht="12">
      <c r="A560" s="361">
        <v>666</v>
      </c>
      <c r="B560" s="376" t="s">
        <v>1783</v>
      </c>
      <c r="C560" s="376" t="s">
        <v>544</v>
      </c>
      <c r="D560" s="379" t="s">
        <v>1254</v>
      </c>
    </row>
    <row r="561" spans="1:4" ht="12">
      <c r="A561" s="361">
        <v>667</v>
      </c>
      <c r="B561" s="376" t="s">
        <v>1784</v>
      </c>
      <c r="C561" s="376" t="s">
        <v>545</v>
      </c>
      <c r="D561" s="379" t="s">
        <v>1255</v>
      </c>
    </row>
    <row r="562" spans="1:4" ht="12">
      <c r="A562" s="361">
        <v>668</v>
      </c>
      <c r="B562" s="553" t="s">
        <v>1806</v>
      </c>
      <c r="C562" s="377" t="s">
        <v>605</v>
      </c>
      <c r="D562" s="379" t="s">
        <v>1262</v>
      </c>
    </row>
    <row r="563" spans="1:4" ht="12">
      <c r="A563" s="361">
        <v>669</v>
      </c>
      <c r="B563" s="377" t="s">
        <v>629</v>
      </c>
      <c r="C563" s="377" t="s">
        <v>629</v>
      </c>
      <c r="D563" s="379" t="s">
        <v>1263</v>
      </c>
    </row>
    <row r="564" spans="1:4" ht="12">
      <c r="A564" s="361">
        <v>670</v>
      </c>
      <c r="B564" s="377" t="s">
        <v>1785</v>
      </c>
      <c r="C564" s="377" t="s">
        <v>603</v>
      </c>
      <c r="D564" s="379" t="s">
        <v>1264</v>
      </c>
    </row>
    <row r="565" spans="1:4" ht="12">
      <c r="A565" s="361">
        <v>671</v>
      </c>
      <c r="B565" s="377" t="s">
        <v>1786</v>
      </c>
      <c r="C565" s="377" t="s">
        <v>576</v>
      </c>
      <c r="D565" s="379" t="s">
        <v>1276</v>
      </c>
    </row>
    <row r="566" spans="1:4" ht="12">
      <c r="A566" s="361">
        <v>672</v>
      </c>
      <c r="B566" s="377" t="s">
        <v>1787</v>
      </c>
      <c r="C566" s="377" t="s">
        <v>569</v>
      </c>
      <c r="D566" s="379" t="s">
        <v>1277</v>
      </c>
    </row>
    <row r="567" spans="1:4" ht="24.75">
      <c r="A567" s="361">
        <v>673</v>
      </c>
      <c r="B567" s="377" t="s">
        <v>1789</v>
      </c>
      <c r="C567" s="377" t="s">
        <v>571</v>
      </c>
      <c r="D567" s="379" t="s">
        <v>1278</v>
      </c>
    </row>
    <row r="568" spans="1:4" ht="24.75">
      <c r="A568" s="361">
        <v>674</v>
      </c>
      <c r="B568" s="377" t="s">
        <v>1788</v>
      </c>
      <c r="C568" s="377" t="s">
        <v>570</v>
      </c>
      <c r="D568" s="379" t="s">
        <v>1279</v>
      </c>
    </row>
    <row r="569" spans="1:4" ht="12">
      <c r="A569" s="361">
        <v>675</v>
      </c>
      <c r="B569" s="377" t="s">
        <v>1790</v>
      </c>
      <c r="C569" s="377" t="s">
        <v>613</v>
      </c>
      <c r="D569" s="379" t="s">
        <v>1280</v>
      </c>
    </row>
    <row r="570" spans="1:4" ht="12">
      <c r="A570" s="361">
        <v>676</v>
      </c>
      <c r="B570" s="377" t="s">
        <v>1791</v>
      </c>
      <c r="C570" s="377" t="s">
        <v>655</v>
      </c>
      <c r="D570" s="379" t="s">
        <v>1281</v>
      </c>
    </row>
    <row r="571" spans="1:4" ht="12">
      <c r="A571" s="361">
        <v>677</v>
      </c>
      <c r="B571" s="377" t="s">
        <v>1792</v>
      </c>
      <c r="C571" s="377" t="s">
        <v>656</v>
      </c>
      <c r="D571" s="379" t="s">
        <v>1282</v>
      </c>
    </row>
    <row r="572" spans="1:4" ht="12">
      <c r="A572" s="361">
        <v>678</v>
      </c>
      <c r="B572" s="377" t="s">
        <v>1794</v>
      </c>
      <c r="C572" s="377" t="s">
        <v>657</v>
      </c>
      <c r="D572" s="379" t="s">
        <v>1283</v>
      </c>
    </row>
    <row r="573" spans="1:4" ht="12">
      <c r="A573" s="361">
        <v>679</v>
      </c>
      <c r="B573" s="377" t="s">
        <v>1793</v>
      </c>
      <c r="C573" s="377" t="s">
        <v>658</v>
      </c>
      <c r="D573" s="379" t="s">
        <v>1284</v>
      </c>
    </row>
    <row r="574" spans="1:4" ht="12">
      <c r="A574" s="361">
        <v>680</v>
      </c>
      <c r="B574" s="377" t="s">
        <v>1795</v>
      </c>
      <c r="C574" s="377" t="s">
        <v>645</v>
      </c>
      <c r="D574" s="379" t="s">
        <v>1285</v>
      </c>
    </row>
  </sheetData>
  <sheetProtection sheet="1" objects="1" scenarios="1" formatCells="0" formatColumns="0" formatRows="0"/>
  <autoFilter ref="A1:B393"/>
  <conditionalFormatting sqref="B453">
    <cfRule type="expression" priority="28" dxfId="12" stopIfTrue="1">
      <formula>$B$19=No</formula>
    </cfRule>
  </conditionalFormatting>
  <conditionalFormatting sqref="B454">
    <cfRule type="expression" priority="27" dxfId="12" stopIfTrue="1">
      <formula>$B$19=No</formula>
    </cfRule>
  </conditionalFormatting>
  <conditionalFormatting sqref="B474">
    <cfRule type="expression" priority="26" dxfId="0" stopIfTrue="1">
      <formula>$B$19=No</formula>
    </cfRule>
  </conditionalFormatting>
  <conditionalFormatting sqref="B476">
    <cfRule type="expression" priority="25" dxfId="0" stopIfTrue="1">
      <formula>$B$19=No</formula>
    </cfRule>
  </conditionalFormatting>
  <conditionalFormatting sqref="B478">
    <cfRule type="expression" priority="24" dxfId="0" stopIfTrue="1">
      <formula>$B$19=No</formula>
    </cfRule>
  </conditionalFormatting>
  <conditionalFormatting sqref="B481">
    <cfRule type="expression" priority="23" dxfId="0" stopIfTrue="1">
      <formula>$B$19=No</formula>
    </cfRule>
  </conditionalFormatting>
  <conditionalFormatting sqref="B483">
    <cfRule type="expression" priority="22" dxfId="0" stopIfTrue="1">
      <formula>$B$19=No</formula>
    </cfRule>
  </conditionalFormatting>
  <conditionalFormatting sqref="B484">
    <cfRule type="expression" priority="21" dxfId="0" stopIfTrue="1">
      <formula>$B$19=No</formula>
    </cfRule>
  </conditionalFormatting>
  <conditionalFormatting sqref="B485">
    <cfRule type="expression" priority="20" dxfId="0" stopIfTrue="1">
      <formula>$B$19=No</formula>
    </cfRule>
  </conditionalFormatting>
  <conditionalFormatting sqref="B487">
    <cfRule type="expression" priority="19" dxfId="0" stopIfTrue="1">
      <formula>$B$19=No</formula>
    </cfRule>
  </conditionalFormatting>
  <conditionalFormatting sqref="B489">
    <cfRule type="expression" priority="18" dxfId="0" stopIfTrue="1">
      <formula>$B$19=No</formula>
    </cfRule>
  </conditionalFormatting>
  <conditionalFormatting sqref="B492">
    <cfRule type="expression" priority="17" dxfId="0" stopIfTrue="1">
      <formula>$B$19=No</formula>
    </cfRule>
  </conditionalFormatting>
  <conditionalFormatting sqref="B493">
    <cfRule type="expression" priority="16" dxfId="0" stopIfTrue="1">
      <formula>$B$19=No</formula>
    </cfRule>
  </conditionalFormatting>
  <conditionalFormatting sqref="C440">
    <cfRule type="expression" priority="15" dxfId="12" stopIfTrue="1">
      <formula>$B$19=No</formula>
    </cfRule>
  </conditionalFormatting>
  <conditionalFormatting sqref="C453">
    <cfRule type="expression" priority="14" dxfId="12" stopIfTrue="1">
      <formula>$B$19=No</formula>
    </cfRule>
  </conditionalFormatting>
  <conditionalFormatting sqref="C454">
    <cfRule type="expression" priority="13" dxfId="12" stopIfTrue="1">
      <formula>$B$19=No</formula>
    </cfRule>
  </conditionalFormatting>
  <conditionalFormatting sqref="C473">
    <cfRule type="expression" priority="12" dxfId="0" stopIfTrue="1">
      <formula>$B$19=No</formula>
    </cfRule>
  </conditionalFormatting>
  <conditionalFormatting sqref="C474">
    <cfRule type="expression" priority="11" dxfId="0" stopIfTrue="1">
      <formula>$B$19=No</formula>
    </cfRule>
  </conditionalFormatting>
  <conditionalFormatting sqref="C476">
    <cfRule type="expression" priority="10" dxfId="0" stopIfTrue="1">
      <formula>$B$19=No</formula>
    </cfRule>
  </conditionalFormatting>
  <conditionalFormatting sqref="C478">
    <cfRule type="expression" priority="9" dxfId="0" stopIfTrue="1">
      <formula>$B$19=No</formula>
    </cfRule>
  </conditionalFormatting>
  <conditionalFormatting sqref="C481">
    <cfRule type="expression" priority="8" dxfId="0" stopIfTrue="1">
      <formula>$B$19=No</formula>
    </cfRule>
  </conditionalFormatting>
  <conditionalFormatting sqref="C483">
    <cfRule type="expression" priority="7" dxfId="0" stopIfTrue="1">
      <formula>$B$19=No</formula>
    </cfRule>
  </conditionalFormatting>
  <conditionalFormatting sqref="C484">
    <cfRule type="expression" priority="6" dxfId="0" stopIfTrue="1">
      <formula>$B$19=No</formula>
    </cfRule>
  </conditionalFormatting>
  <conditionalFormatting sqref="C485">
    <cfRule type="expression" priority="5" dxfId="0" stopIfTrue="1">
      <formula>$B$19=No</formula>
    </cfRule>
  </conditionalFormatting>
  <conditionalFormatting sqref="C487">
    <cfRule type="expression" priority="4" dxfId="0" stopIfTrue="1">
      <formula>$B$19=No</formula>
    </cfRule>
  </conditionalFormatting>
  <conditionalFormatting sqref="C489">
    <cfRule type="expression" priority="3" dxfId="0" stopIfTrue="1">
      <formula>$B$19=No</formula>
    </cfRule>
  </conditionalFormatting>
  <conditionalFormatting sqref="C492">
    <cfRule type="expression" priority="2" dxfId="0" stopIfTrue="1">
      <formula>$B$19=No</formula>
    </cfRule>
  </conditionalFormatting>
  <conditionalFormatting sqref="C493">
    <cfRule type="expression" priority="1" dxfId="0" stopIfTrue="1">
      <formula>$B$19=No</formula>
    </cfRule>
  </conditionalFormatting>
  <dataValidations count="3">
    <dataValidation type="list" allowBlank="1" showErrorMessage="1" promptTitle="Select guidance document" prompt="Select the additional and relevant guidance documents that you have used, ensuring that the correct version is cited" sqref="B301">
      <formula1>conductaccredited</formula1>
    </dataValidation>
    <dataValidation type="list" allowBlank="1" showErrorMessage="1" prompt="Please select: yes or no" sqref="B249">
      <formula1>SelectYesNo</formula1>
    </dataValidation>
    <dataValidation type="list" allowBlank="1" showErrorMessage="1" prompt="Please select" sqref="B229">
      <formula1>PrinciplesCompliance2</formula1>
    </dataValidation>
  </dataValidations>
  <hyperlinks>
    <hyperlink ref="B395" r:id="rId1" display="http://eur-lex.europa.eu/eli/dir/2003/87"/>
    <hyperlink ref="B401" r:id="rId2" display="https://ec.europa.eu/clima/eu-action/eu-emissions-trading-system-eu-ets/monitoring-reporting-and-verification-eu-ets-emissions_pl"/>
    <hyperlink ref="B403" r:id="rId3" display="https://ec.europa.eu/clima/eu-action/eu-emissions-trading-system-eu-ets_pl"/>
    <hyperlink ref="C401" r:id="rId4" display="https://ec.europa.eu/clima/eu-action/eu-emissions-trading-system-eu-ets/monitoring-reporting-and-verification-eu-ets-emissions_en"/>
    <hyperlink ref="C395" r:id="rId5" display="http://eur-lex.europa.eu/eli/dir/2003/87"/>
  </hyperlinks>
  <printOptions/>
  <pageMargins left="0.7" right="0.7" top="0.787401575" bottom="0.787401575" header="0.3" footer="0.3"/>
  <pageSetup horizontalDpi="600" verticalDpi="600" orientation="portrait" paperSize="9" r:id="rId6"/>
</worksheet>
</file>

<file path=xl/worksheets/sheet14.xml><?xml version="1.0" encoding="utf-8"?>
<worksheet xmlns="http://schemas.openxmlformats.org/spreadsheetml/2006/main" xmlns:r="http://schemas.openxmlformats.org/officeDocument/2006/relationships">
  <dimension ref="A1:E89"/>
  <sheetViews>
    <sheetView zoomScalePageLayoutView="0" workbookViewId="0" topLeftCell="A1">
      <selection activeCell="D5" sqref="D5"/>
    </sheetView>
  </sheetViews>
  <sheetFormatPr defaultColWidth="11.28125" defaultRowHeight="12.75"/>
  <cols>
    <col min="1" max="1" width="17.140625" style="4" customWidth="1"/>
    <col min="2" max="2" width="34.7109375" style="4" customWidth="1"/>
    <col min="3" max="3" width="15.140625" style="4" customWidth="1"/>
    <col min="4" max="16384" width="11.28125" style="4" customWidth="1"/>
  </cols>
  <sheetData>
    <row r="1" ht="13.5" thickBot="1">
      <c r="A1" s="3" t="s">
        <v>283</v>
      </c>
    </row>
    <row r="2" spans="1:2" ht="12.75" thickBot="1">
      <c r="A2" s="5" t="s">
        <v>284</v>
      </c>
      <c r="B2" s="209" t="s">
        <v>606</v>
      </c>
    </row>
    <row r="3" spans="1:5" ht="12.75" thickBot="1">
      <c r="A3" s="6" t="s">
        <v>286</v>
      </c>
      <c r="B3" s="7">
        <v>44601</v>
      </c>
      <c r="C3" s="8" t="str">
        <f>IF(ISNUMBER(MATCH(B3,A19:A27,0)),VLOOKUP(B3,A19:B27,2,FALSE),"---")</f>
        <v>VR P4_PL_pl_090222.xls</v>
      </c>
      <c r="D3" s="9"/>
      <c r="E3" s="10"/>
    </row>
    <row r="4" spans="1:2" ht="12">
      <c r="A4" s="11" t="s">
        <v>287</v>
      </c>
      <c r="B4" s="12" t="s">
        <v>356</v>
      </c>
    </row>
    <row r="5" spans="1:2" ht="12.75" thickBot="1">
      <c r="A5" s="13" t="s">
        <v>289</v>
      </c>
      <c r="B5" s="14" t="s">
        <v>406</v>
      </c>
    </row>
    <row r="7" ht="12.75">
      <c r="A7" s="15" t="s">
        <v>291</v>
      </c>
    </row>
    <row r="8" spans="1:3" ht="12">
      <c r="A8" s="16" t="s">
        <v>292</v>
      </c>
      <c r="B8" s="16"/>
      <c r="C8" s="17" t="s">
        <v>293</v>
      </c>
    </row>
    <row r="9" spans="1:3" ht="12">
      <c r="A9" s="16" t="s">
        <v>294</v>
      </c>
      <c r="B9" s="16"/>
      <c r="C9" s="17" t="s">
        <v>295</v>
      </c>
    </row>
    <row r="10" spans="1:3" ht="12">
      <c r="A10" s="16" t="s">
        <v>296</v>
      </c>
      <c r="B10" s="16"/>
      <c r="C10" s="17" t="s">
        <v>297</v>
      </c>
    </row>
    <row r="11" spans="1:3" ht="12">
      <c r="A11" s="16" t="s">
        <v>298</v>
      </c>
      <c r="B11" s="16"/>
      <c r="C11" s="17" t="s">
        <v>299</v>
      </c>
    </row>
    <row r="12" spans="1:3" ht="12">
      <c r="A12" s="16" t="s">
        <v>285</v>
      </c>
      <c r="B12" s="16"/>
      <c r="C12" s="17" t="s">
        <v>300</v>
      </c>
    </row>
    <row r="13" spans="1:3" ht="12">
      <c r="A13" s="16" t="s">
        <v>301</v>
      </c>
      <c r="B13" s="16"/>
      <c r="C13" s="17" t="s">
        <v>302</v>
      </c>
    </row>
    <row r="14" spans="1:3" ht="12">
      <c r="A14" s="16" t="s">
        <v>303</v>
      </c>
      <c r="B14" s="16"/>
      <c r="C14" s="17" t="s">
        <v>304</v>
      </c>
    </row>
    <row r="15" spans="1:3" ht="12">
      <c r="A15" s="32" t="s">
        <v>454</v>
      </c>
      <c r="B15" s="16"/>
      <c r="C15" s="17" t="s">
        <v>460</v>
      </c>
    </row>
    <row r="16" spans="1:3" ht="12">
      <c r="A16" s="32" t="s">
        <v>606</v>
      </c>
      <c r="B16" s="16"/>
      <c r="C16" s="180" t="s">
        <v>607</v>
      </c>
    </row>
    <row r="17" ht="12">
      <c r="A17" s="18"/>
    </row>
    <row r="18" spans="1:4" ht="12.75">
      <c r="A18" s="19" t="s">
        <v>305</v>
      </c>
      <c r="B18" s="20" t="s">
        <v>306</v>
      </c>
      <c r="C18" s="20" t="s">
        <v>307</v>
      </c>
      <c r="D18" s="21"/>
    </row>
    <row r="19" spans="1:4" ht="12">
      <c r="A19" s="184">
        <v>44547</v>
      </c>
      <c r="B19" s="181" t="str">
        <f aca="true" t="shared" si="0" ref="B19:B27">IF(ISBLANK($A19),"---",VLOOKUP($B$2,$A$8:$C$16,3,0)&amp;"_"&amp;VLOOKUP($B$4,$A$30:$B$62,2,0)&amp;"_"&amp;VLOOKUP($B$5,$A$65:$B$89,2,0)&amp;"_"&amp;TEXT(DAY($A19),"0#")&amp;TEXT(MONTH($A19),"0#")&amp;TEXT(YEAR($A19)-2000,"0#")&amp;".xls")</f>
        <v>VR P4_PL_pl_171221.xls</v>
      </c>
      <c r="C19" s="182" t="s">
        <v>608</v>
      </c>
      <c r="D19" s="183"/>
    </row>
    <row r="20" spans="1:4" ht="12">
      <c r="A20" s="184">
        <v>44581</v>
      </c>
      <c r="B20" s="181" t="str">
        <f t="shared" si="0"/>
        <v>VR P4_PL_pl_200122.xls</v>
      </c>
      <c r="C20" s="182" t="s">
        <v>648</v>
      </c>
      <c r="D20" s="183"/>
    </row>
    <row r="21" spans="1:4" ht="12">
      <c r="A21" s="22">
        <v>44589</v>
      </c>
      <c r="B21" s="23" t="str">
        <f t="shared" si="0"/>
        <v>VR P4_PL_pl_280122.xls</v>
      </c>
      <c r="C21" s="216" t="s">
        <v>659</v>
      </c>
      <c r="D21" s="24"/>
    </row>
    <row r="22" spans="1:4" ht="12">
      <c r="A22" s="22">
        <v>44595</v>
      </c>
      <c r="B22" s="23" t="str">
        <f t="shared" si="0"/>
        <v>VR P4_PL_pl_030222.xls</v>
      </c>
      <c r="C22" s="558" t="s">
        <v>1816</v>
      </c>
      <c r="D22" s="24"/>
    </row>
    <row r="23" spans="1:4" ht="12">
      <c r="A23" s="22">
        <v>44596</v>
      </c>
      <c r="B23" s="23" t="str">
        <f t="shared" si="0"/>
        <v>VR P4_PL_pl_040222.xls</v>
      </c>
      <c r="C23" s="558" t="s">
        <v>1849</v>
      </c>
      <c r="D23" s="24"/>
    </row>
    <row r="24" spans="1:4" ht="12">
      <c r="A24" s="22">
        <v>44601</v>
      </c>
      <c r="B24" s="23" t="str">
        <f t="shared" si="0"/>
        <v>VR P4_PL_pl_090222.xls</v>
      </c>
      <c r="C24" s="23" t="s">
        <v>1854</v>
      </c>
      <c r="D24" s="24"/>
    </row>
    <row r="25" spans="1:4" ht="12">
      <c r="A25" s="22"/>
      <c r="B25" s="23" t="str">
        <f t="shared" si="0"/>
        <v>---</v>
      </c>
      <c r="C25" s="23"/>
      <c r="D25" s="24"/>
    </row>
    <row r="26" spans="1:4" ht="12">
      <c r="A26" s="22"/>
      <c r="B26" s="23" t="str">
        <f t="shared" si="0"/>
        <v>---</v>
      </c>
      <c r="C26" s="23"/>
      <c r="D26" s="24"/>
    </row>
    <row r="27" spans="1:4" ht="12">
      <c r="A27" s="25"/>
      <c r="B27" s="26" t="str">
        <f t="shared" si="0"/>
        <v>---</v>
      </c>
      <c r="C27" s="26"/>
      <c r="D27" s="27"/>
    </row>
    <row r="29" ht="12.75">
      <c r="A29" s="3" t="s">
        <v>287</v>
      </c>
    </row>
    <row r="30" spans="1:2" ht="12">
      <c r="A30" s="28" t="s">
        <v>288</v>
      </c>
      <c r="B30" s="28" t="s">
        <v>308</v>
      </c>
    </row>
    <row r="31" spans="1:2" ht="12">
      <c r="A31" s="28" t="s">
        <v>309</v>
      </c>
      <c r="B31" s="28" t="s">
        <v>310</v>
      </c>
    </row>
    <row r="32" spans="1:2" ht="12">
      <c r="A32" s="28" t="s">
        <v>311</v>
      </c>
      <c r="B32" s="28" t="s">
        <v>312</v>
      </c>
    </row>
    <row r="33" spans="1:2" ht="12">
      <c r="A33" s="28" t="s">
        <v>313</v>
      </c>
      <c r="B33" s="28" t="s">
        <v>314</v>
      </c>
    </row>
    <row r="34" spans="1:2" ht="12">
      <c r="A34" s="28" t="s">
        <v>315</v>
      </c>
      <c r="B34" s="28" t="s">
        <v>316</v>
      </c>
    </row>
    <row r="35" spans="1:2" ht="12">
      <c r="A35" s="28" t="s">
        <v>317</v>
      </c>
      <c r="B35" s="28" t="s">
        <v>318</v>
      </c>
    </row>
    <row r="36" spans="1:2" ht="12">
      <c r="A36" s="28" t="s">
        <v>319</v>
      </c>
      <c r="B36" s="28" t="s">
        <v>320</v>
      </c>
    </row>
    <row r="37" spans="1:2" ht="12">
      <c r="A37" s="28" t="s">
        <v>321</v>
      </c>
      <c r="B37" s="28" t="s">
        <v>322</v>
      </c>
    </row>
    <row r="38" spans="1:2" ht="12">
      <c r="A38" s="28" t="s">
        <v>323</v>
      </c>
      <c r="B38" s="28" t="s">
        <v>324</v>
      </c>
    </row>
    <row r="39" spans="1:2" ht="12">
      <c r="A39" s="28" t="s">
        <v>325</v>
      </c>
      <c r="B39" s="28" t="s">
        <v>326</v>
      </c>
    </row>
    <row r="40" spans="1:2" ht="12">
      <c r="A40" s="28" t="s">
        <v>327</v>
      </c>
      <c r="B40" s="28" t="s">
        <v>328</v>
      </c>
    </row>
    <row r="41" spans="1:2" ht="12">
      <c r="A41" s="28" t="s">
        <v>329</v>
      </c>
      <c r="B41" s="28" t="s">
        <v>330</v>
      </c>
    </row>
    <row r="42" spans="1:2" ht="12">
      <c r="A42" s="28" t="s">
        <v>331</v>
      </c>
      <c r="B42" s="28" t="s">
        <v>332</v>
      </c>
    </row>
    <row r="43" spans="1:2" ht="12">
      <c r="A43" s="28" t="s">
        <v>333</v>
      </c>
      <c r="B43" s="28" t="s">
        <v>334</v>
      </c>
    </row>
    <row r="44" spans="1:2" ht="12">
      <c r="A44" s="28" t="s">
        <v>335</v>
      </c>
      <c r="B44" s="28" t="s">
        <v>336</v>
      </c>
    </row>
    <row r="45" spans="1:2" ht="12">
      <c r="A45" s="28" t="s">
        <v>337</v>
      </c>
      <c r="B45" s="28" t="s">
        <v>461</v>
      </c>
    </row>
    <row r="46" spans="1:2" ht="12">
      <c r="A46" s="28" t="s">
        <v>338</v>
      </c>
      <c r="B46" s="28" t="s">
        <v>339</v>
      </c>
    </row>
    <row r="47" spans="1:2" ht="12">
      <c r="A47" s="28" t="s">
        <v>340</v>
      </c>
      <c r="B47" s="28" t="s">
        <v>341</v>
      </c>
    </row>
    <row r="48" spans="1:2" ht="12">
      <c r="A48" s="28" t="s">
        <v>342</v>
      </c>
      <c r="B48" s="28" t="s">
        <v>343</v>
      </c>
    </row>
    <row r="49" spans="1:2" ht="12">
      <c r="A49" s="28" t="s">
        <v>344</v>
      </c>
      <c r="B49" s="28" t="s">
        <v>345</v>
      </c>
    </row>
    <row r="50" spans="1:2" ht="12">
      <c r="A50" s="28" t="s">
        <v>346</v>
      </c>
      <c r="B50" s="28" t="s">
        <v>347</v>
      </c>
    </row>
    <row r="51" spans="1:2" ht="12">
      <c r="A51" s="28" t="s">
        <v>348</v>
      </c>
      <c r="B51" s="28" t="s">
        <v>349</v>
      </c>
    </row>
    <row r="52" spans="1:2" ht="12">
      <c r="A52" s="28" t="s">
        <v>350</v>
      </c>
      <c r="B52" s="28" t="s">
        <v>351</v>
      </c>
    </row>
    <row r="53" spans="1:2" ht="12">
      <c r="A53" s="28" t="s">
        <v>352</v>
      </c>
      <c r="B53" s="28" t="s">
        <v>353</v>
      </c>
    </row>
    <row r="54" spans="1:2" ht="12">
      <c r="A54" s="28" t="s">
        <v>354</v>
      </c>
      <c r="B54" s="28" t="s">
        <v>355</v>
      </c>
    </row>
    <row r="55" spans="1:2" ht="12">
      <c r="A55" s="28" t="s">
        <v>356</v>
      </c>
      <c r="B55" s="28" t="s">
        <v>357</v>
      </c>
    </row>
    <row r="56" spans="1:2" ht="12">
      <c r="A56" s="28" t="s">
        <v>358</v>
      </c>
      <c r="B56" s="28" t="s">
        <v>359</v>
      </c>
    </row>
    <row r="57" spans="1:2" ht="12">
      <c r="A57" s="28" t="s">
        <v>360</v>
      </c>
      <c r="B57" s="28" t="s">
        <v>361</v>
      </c>
    </row>
    <row r="58" spans="1:2" ht="12">
      <c r="A58" s="28" t="s">
        <v>362</v>
      </c>
      <c r="B58" s="28" t="s">
        <v>363</v>
      </c>
    </row>
    <row r="59" spans="1:2" ht="12">
      <c r="A59" s="28" t="s">
        <v>364</v>
      </c>
      <c r="B59" s="28" t="s">
        <v>365</v>
      </c>
    </row>
    <row r="60" spans="1:2" ht="12">
      <c r="A60" s="28" t="s">
        <v>366</v>
      </c>
      <c r="B60" s="28" t="s">
        <v>367</v>
      </c>
    </row>
    <row r="61" spans="1:2" ht="12">
      <c r="A61" s="28" t="s">
        <v>368</v>
      </c>
      <c r="B61" s="28" t="s">
        <v>369</v>
      </c>
    </row>
    <row r="62" spans="1:2" ht="12">
      <c r="A62" s="28" t="s">
        <v>370</v>
      </c>
      <c r="B62" s="28" t="s">
        <v>371</v>
      </c>
    </row>
    <row r="64" ht="12.75">
      <c r="A64" s="29" t="s">
        <v>372</v>
      </c>
    </row>
    <row r="65" spans="1:2" ht="12">
      <c r="A65" s="30" t="s">
        <v>373</v>
      </c>
      <c r="B65" s="30" t="s">
        <v>374</v>
      </c>
    </row>
    <row r="66" spans="1:2" ht="12">
      <c r="A66" s="30" t="s">
        <v>375</v>
      </c>
      <c r="B66" s="30" t="s">
        <v>376</v>
      </c>
    </row>
    <row r="67" spans="1:2" ht="12">
      <c r="A67" s="30" t="s">
        <v>377</v>
      </c>
      <c r="B67" s="30" t="s">
        <v>378</v>
      </c>
    </row>
    <row r="68" spans="1:2" ht="12">
      <c r="A68" s="30" t="s">
        <v>379</v>
      </c>
      <c r="B68" s="30" t="s">
        <v>380</v>
      </c>
    </row>
    <row r="69" spans="1:2" ht="12">
      <c r="A69" s="30" t="s">
        <v>381</v>
      </c>
      <c r="B69" s="30" t="s">
        <v>382</v>
      </c>
    </row>
    <row r="70" spans="1:2" ht="12">
      <c r="A70" s="30" t="s">
        <v>383</v>
      </c>
      <c r="B70" s="30" t="s">
        <v>384</v>
      </c>
    </row>
    <row r="71" spans="1:2" ht="12">
      <c r="A71" s="30" t="s">
        <v>385</v>
      </c>
      <c r="B71" s="30" t="s">
        <v>386</v>
      </c>
    </row>
    <row r="72" spans="1:2" ht="12">
      <c r="A72" s="30" t="s">
        <v>387</v>
      </c>
      <c r="B72" s="30" t="s">
        <v>388</v>
      </c>
    </row>
    <row r="73" spans="1:2" ht="12">
      <c r="A73" s="30" t="s">
        <v>290</v>
      </c>
      <c r="B73" s="30" t="s">
        <v>389</v>
      </c>
    </row>
    <row r="74" spans="1:2" ht="12">
      <c r="A74" s="30" t="s">
        <v>390</v>
      </c>
      <c r="B74" s="30" t="s">
        <v>391</v>
      </c>
    </row>
    <row r="75" spans="1:2" ht="12">
      <c r="A75" s="30" t="s">
        <v>392</v>
      </c>
      <c r="B75" s="30" t="s">
        <v>462</v>
      </c>
    </row>
    <row r="76" spans="1:2" ht="12">
      <c r="A76" s="30" t="s">
        <v>393</v>
      </c>
      <c r="B76" s="30" t="s">
        <v>394</v>
      </c>
    </row>
    <row r="77" spans="1:2" ht="12">
      <c r="A77" s="30" t="s">
        <v>395</v>
      </c>
      <c r="B77" s="30" t="s">
        <v>396</v>
      </c>
    </row>
    <row r="78" spans="1:2" ht="12">
      <c r="A78" s="30" t="s">
        <v>397</v>
      </c>
      <c r="B78" s="30" t="s">
        <v>398</v>
      </c>
    </row>
    <row r="79" spans="1:2" ht="12">
      <c r="A79" s="30" t="s">
        <v>399</v>
      </c>
      <c r="B79" s="30" t="s">
        <v>400</v>
      </c>
    </row>
    <row r="80" spans="1:2" ht="12">
      <c r="A80" s="30" t="s">
        <v>401</v>
      </c>
      <c r="B80" s="30" t="s">
        <v>402</v>
      </c>
    </row>
    <row r="81" spans="1:2" ht="12">
      <c r="A81" s="30" t="s">
        <v>403</v>
      </c>
      <c r="B81" s="30" t="s">
        <v>280</v>
      </c>
    </row>
    <row r="82" spans="1:2" ht="12">
      <c r="A82" s="30" t="s">
        <v>404</v>
      </c>
      <c r="B82" s="30" t="s">
        <v>405</v>
      </c>
    </row>
    <row r="83" spans="1:2" ht="12">
      <c r="A83" s="30" t="s">
        <v>406</v>
      </c>
      <c r="B83" s="30" t="s">
        <v>407</v>
      </c>
    </row>
    <row r="84" spans="1:2" ht="12">
      <c r="A84" s="30" t="s">
        <v>408</v>
      </c>
      <c r="B84" s="30" t="s">
        <v>409</v>
      </c>
    </row>
    <row r="85" spans="1:2" ht="12">
      <c r="A85" s="30" t="s">
        <v>410</v>
      </c>
      <c r="B85" s="30" t="s">
        <v>411</v>
      </c>
    </row>
    <row r="86" spans="1:2" ht="12">
      <c r="A86" s="30" t="s">
        <v>412</v>
      </c>
      <c r="B86" s="30" t="s">
        <v>413</v>
      </c>
    </row>
    <row r="87" spans="1:2" ht="12">
      <c r="A87" s="30" t="s">
        <v>414</v>
      </c>
      <c r="B87" s="30" t="s">
        <v>415</v>
      </c>
    </row>
    <row r="88" spans="1:2" ht="12">
      <c r="A88" s="30" t="s">
        <v>416</v>
      </c>
      <c r="B88" s="30" t="s">
        <v>417</v>
      </c>
    </row>
    <row r="89" spans="1:2" ht="12">
      <c r="A89" s="30" t="s">
        <v>418</v>
      </c>
      <c r="B89" s="30" t="s">
        <v>419</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allowBlank="1" showInputMessage="1" showErrorMessage="1" sqref="B2">
      <formula1>$A$8:$A$16</formula1>
    </dataValidation>
  </dataValidation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21"/>
  <sheetViews>
    <sheetView zoomScalePageLayoutView="0" workbookViewId="0" topLeftCell="A1">
      <selection activeCell="A1" sqref="A1"/>
    </sheetView>
  </sheetViews>
  <sheetFormatPr defaultColWidth="11.28125" defaultRowHeight="12.75"/>
  <cols>
    <col min="1" max="1" width="9.140625" style="4" customWidth="1"/>
    <col min="2" max="2" width="31.140625" style="4" customWidth="1"/>
    <col min="3" max="3" width="63.00390625" style="4" customWidth="1"/>
    <col min="4" max="16384" width="11.28125" style="4" customWidth="1"/>
  </cols>
  <sheetData>
    <row r="1" spans="2:3" ht="15">
      <c r="B1" s="127" t="str">
        <f>Translations!$B$44</f>
        <v>Sposób korzystania z formularza</v>
      </c>
      <c r="C1" s="128"/>
    </row>
    <row r="2" spans="2:3" ht="34.5" customHeight="1" thickBot="1">
      <c r="B2" s="645" t="str">
        <f>Translations!$B$45</f>
        <v>Niniejszy formularz sprawozdania z weryfikacji zawiera następujące arkusze, które są ze sobą nierozerwalnie związane:</v>
      </c>
      <c r="C2" s="645"/>
    </row>
    <row r="3" spans="2:3" ht="48" customHeight="1">
      <c r="B3" s="1" t="str">
        <f>Translations!$B$46</f>
        <v>Wnioski z weryfikacji (instalacja)</v>
      </c>
      <c r="C3" s="130" t="str">
        <f>Translations!$B$47</f>
        <v>Formalny dokument zawierający wnioski z weryfikacji podpisany przez osobę upoważnioną do składania podpisów w imieniu weryfikatora</v>
      </c>
    </row>
    <row r="4" spans="2:3" ht="38.25" customHeight="1">
      <c r="B4" s="634" t="str">
        <f>Translations!$B$48</f>
        <v>Wnioski z weryfikacji (lotnictwo)</v>
      </c>
      <c r="C4" s="131" t="str">
        <f>Translations!$B$47</f>
        <v>Formalny dokument zawierający wnioski z weryfikacji podpisany przez osobę upoważnioną do składania podpisów w imieniu weryfikatora</v>
      </c>
    </row>
    <row r="5" spans="2:3" ht="89.25" customHeight="1">
      <c r="B5" s="635"/>
      <c r="C5" s="185" t="str">
        <f>Translations!$B$404</f>
        <v>Proszę zwrócić uwagę, że w przypadku operatorów statków powietrznych objętych EU ETS i szwajcarskim ETS sprawozdanie z weryfikacji jest połączone. Instrukcje dotyczące sposobu wypełniania sekcji w tym połączonym sprawozdaniu są zawarte we wskazówkach umieszczonych w zakładce "Wnioski z weryfikacji - Lotnictwo" i wytycznych KGN II.6 dotyczących sprawozdania z weryfikacji.</v>
      </c>
    </row>
    <row r="6" spans="2:3" ht="127.5" customHeight="1">
      <c r="B6" s="208" t="str">
        <f>Translations!$B$405</f>
        <v>Wnioski z weryfikacji (CORSIA)</v>
      </c>
      <c r="C6" s="185" t="str">
        <f>Translations!$B$406</f>
        <v>Formalny dokument zawierający wnioski z weryfikacji podpisany przez osobę upoważnioną do składania podpisów w imieniu weryfikatora. Zakładka ta musi być wypełniona w przypadku weryfikacji raportów emisji CORSIA od operatorów statków powietrznych podlegających rozporządzeniu Komisji 2019/ 1603. W przypadku operatorów statków powietrznych podlegających zarówno EU ETS, jak i CORSIA należy wypełnić zakładki "Wnioski z weryfikacji (Lotnictwo)" oraz "Wnioski z weryfikacji (CORSIA)", aby złożyć osobne sprawozdania z obu weryfikacji. Więcej informacji na ten temat znajduje się w dokumencie wytycznych KGN II.6.</v>
      </c>
    </row>
    <row r="7" spans="2:3" ht="39">
      <c r="B7" s="2" t="str">
        <f>Translations!$B$49</f>
        <v>Załącznik 1: USTALENIA</v>
      </c>
      <c r="C7" s="131" t="str">
        <f>Translations!$B$50</f>
        <v>Wymienić wszystkie pozostałe – nieusunięte – nieprawidłowości i niezgodności, a także najważniejsze możliwości wprowadzenia ulepszeń określone w drodze weryfikacji</v>
      </c>
    </row>
    <row r="8" spans="2:3" ht="54.75" customHeight="1">
      <c r="B8" s="2" t="str">
        <f>Translations!$B$51</f>
        <v>Załącznik 2: PODSTAWA PRACY</v>
      </c>
      <c r="C8" s="131" t="str">
        <f>Translations!$B$52</f>
        <v>Informacje wprowadzające i inne informacje istotne dla wniosków, takie jak kryteria kontroli procesu weryfikacji (zasady akredytacji/certyfikacji itd.) oraz kryteria, według których przeprowadza się weryfikację (zasady EU ETS itd.)</v>
      </c>
    </row>
    <row r="9" spans="2:3" ht="120" customHeight="1" thickBot="1">
      <c r="B9" s="31" t="str">
        <f>Translations!$B$53</f>
        <v>Załącznik 3: ZMIANY </v>
      </c>
      <c r="C9" s="132" t="str">
        <f>Translations!$B$54</f>
        <v>Podsumowanie wszelkich konkretnych warunków, różnic, zmian lub wyjaśnień, które właściwy organ zatwierdził lub zastosował po wydaniu zezwolenia na emisję gazów cieplarnianych, a których NIE uwzględniono w ponownie wydanym zezwoleniu i planie monitorowania w momencie zakończenia weryfikacji
ORAZ
podsumowanie wszystkich istotnych zmian zaobserwowanych przez weryfikatora, których NIE zgłoszono właściwemu organowi do dnia 31 grudnia roku sprawozdawczego.</v>
      </c>
    </row>
    <row r="10" spans="2:3" ht="12.75">
      <c r="B10" s="66"/>
      <c r="C10" s="66"/>
    </row>
    <row r="11" spans="1:3" ht="13.5" thickBot="1">
      <c r="A11" s="644" t="str">
        <f>Translations!$B$55</f>
        <v>Kolory pól</v>
      </c>
      <c r="B11" s="644"/>
      <c r="C11" s="128"/>
    </row>
    <row r="12" spans="1:3" ht="63.75" customHeight="1">
      <c r="A12" s="133"/>
      <c r="B12" s="646" t="str">
        <f>Translations!$B$56</f>
        <v>Należy uzupełnić wszystkie żółte komórki w formularzu, usuwając lub zmieniając w stosownych przypadkach tekst, który już znajduje się w komórce, zgodnie ze szczegółowymi instrukcjami znajdującymi się na prawo od komórki. Jeżeli potrzeba więcej miejsca, należy dodać wiersz poniżej i scalić komórki. W przypadku dodania wierszy na stronie, należy sprawdzić, czy strona nadal drukowana jest poprawnie i, w razie potrzeby, ponownie ustawić obszar drukowania.</v>
      </c>
      <c r="C12" s="647"/>
    </row>
    <row r="13" spans="1:3" ht="27" customHeight="1">
      <c r="A13" s="134"/>
      <c r="B13" s="636" t="str">
        <f>Translations!$B$57</f>
        <v>Komórki niebieskie należy uaktualnić , aby zagwarantować, że wybrano tylko dokumenty referencyjne zawierające kryteria istotne dla danego weryfikatora i niniejszej weryfikacji.</v>
      </c>
      <c r="C13" s="637"/>
    </row>
    <row r="14" spans="1:3" ht="27" customHeight="1" thickBot="1">
      <c r="A14" s="222"/>
      <c r="B14" s="636" t="str">
        <f>Translations!$B$407</f>
        <v>Komórki w kolorze zielonym będą automatycznie obliczać lub podawać automatyczny komunikat w zależności od informacji podanych w innych komórkach</v>
      </c>
      <c r="C14" s="637"/>
    </row>
    <row r="15" spans="1:3" ht="51" customHeight="1" thickBot="1">
      <c r="A15" s="135"/>
      <c r="B15" s="648" t="str">
        <f>Translations!$B$58</f>
        <v>Dalsze instrukcje lub komentarze podane są w stosownych przypadkach na prawo od komórek i należy je przeczytać PRZED wypełnieniem formularza. Format strony ustawiono w taki sposób, aby drukować wyłącznie odpowiednie sekcje wniosków z weryfikacji i załączników, a NIE kolumnę z instrukcjami.</v>
      </c>
      <c r="C15" s="649"/>
    </row>
    <row r="16" spans="2:3" ht="13.5" thickBot="1">
      <c r="B16" s="66"/>
      <c r="C16" s="66"/>
    </row>
    <row r="17" spans="2:3" ht="65.25" customHeight="1">
      <c r="B17" s="640" t="str">
        <f>Translations!$B$59</f>
        <v>Treść wniosków z weryfikacji i trzech towarzyszących załączników należy skopiować i wkleić do odpowiednich sekcji na końcu formularza rocznego raportu na temat wielkości emisji w formacie .xls. Następnie prowadzący instalację powinien przedłożyć właściwemu organowi cały zweryfikowany raport na temat wielkości emisji. Ze względu na ochronę formularza niemożliwe jest korzystanie z funkcji „Edytuj/Przenieś lub kopiuj arkusz” w programie Excel. </v>
      </c>
      <c r="C17" s="641"/>
    </row>
    <row r="18" spans="2:3" ht="51" customHeight="1" thickBot="1">
      <c r="B18" s="650" t="str">
        <f>Translations!$B$60</f>
        <v>W celu zachowania formatowania oryginalnego formularza wniosków z weryfikacji zaleca się zaznaczenie kolumn A:C w każdym arkuszu, a następnie zastosowanie funkcji Kopiuj i Wklej, aby skopiować informacje pomiędzy dwoma arkuszami kalkulacyjnymi. Kopiowanie arkusza „Wytyczne i warunki” lub „Sposób korzystania z formularza” z formularza weryfikacji NIE jest koniecznie.</v>
      </c>
      <c r="C18" s="651"/>
    </row>
    <row r="19" spans="2:3" ht="18" customHeight="1" thickBot="1">
      <c r="B19" s="129"/>
      <c r="C19" s="129"/>
    </row>
    <row r="20" spans="2:3" ht="51" customHeight="1">
      <c r="B20" s="642" t="str">
        <f>Translations!$B$61</f>
        <v>Aby ponadto zagwarantować, że treść wniosków z weryfikacji i towarzyszących załączników nie zostanie przypadkowo zmieniona po skopiowaniu do rocznego raportu na temat wielkości emisji, zaleca się zabezpieczenie tych arkuszy przy użyciu funkcji Chroń arkusz w poleceniu Ochrona w menu Narzędzia.</v>
      </c>
      <c r="C20" s="643"/>
    </row>
    <row r="21" spans="2:3" ht="38.25" customHeight="1" thickBot="1">
      <c r="B21" s="638" t="str">
        <f>Translations!$B$62</f>
        <v>W przypadku stosowania hasła do ochrony arkuszy należy używać TEGO SAMEGO hasła do wszystkich wniosków z weryfikacji opracowywanych przez daną organizację. Należy również przekazać to hasło właściwemu organowi, aby mógł on wprowadzać informacje do baz danych itd.</v>
      </c>
      <c r="C21" s="639"/>
    </row>
  </sheetData>
  <sheetProtection sheet="1" objects="1" scenarios="1" formatCells="0" formatColumns="0" formatRows="0"/>
  <mergeCells count="11">
    <mergeCell ref="B2:C2"/>
    <mergeCell ref="B12:C12"/>
    <mergeCell ref="B13:C13"/>
    <mergeCell ref="B15:C15"/>
    <mergeCell ref="B18:C18"/>
    <mergeCell ref="B4:B5"/>
    <mergeCell ref="B14:C14"/>
    <mergeCell ref="B21:C21"/>
    <mergeCell ref="B17:C17"/>
    <mergeCell ref="B20:C20"/>
    <mergeCell ref="A11:B11"/>
  </mergeCells>
  <hyperlinks>
    <hyperlink ref="B3" location="'Opinion Statement (inst)'!A1" display="Opinion Statement (inst) :"/>
    <hyperlink ref="B4" location="'Opinion Statement (Aviation)'!A1" display="Opinion Statement (aviation) :"/>
    <hyperlink ref="B7" location="'Annex 1 - Findings'!A1" display="Annex 1 : FINDINGS"/>
    <hyperlink ref="B8" location="'Annex 2 - basis of work'!A1" display="Annex 2 : BASIS OF WORK"/>
    <hyperlink ref="B9"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20"/>
  <sheetViews>
    <sheetView zoomScalePageLayoutView="0" workbookViewId="0" topLeftCell="A3">
      <selection activeCell="B15" sqref="B15"/>
    </sheetView>
  </sheetViews>
  <sheetFormatPr defaultColWidth="11.28125" defaultRowHeight="12.75"/>
  <cols>
    <col min="1" max="1" width="30.7109375" style="47" customWidth="1"/>
    <col min="2" max="2" width="63.7109375" style="48" customWidth="1"/>
    <col min="3" max="3" width="98.28125" style="126" customWidth="1"/>
    <col min="4" max="16384" width="11.28125" style="50" customWidth="1"/>
  </cols>
  <sheetData>
    <row r="1" ht="12.75">
      <c r="C1" s="106" t="str">
        <f>Translations!$B$63</f>
        <v>WYTYCZNE DLA WERYFIKATORÓW</v>
      </c>
    </row>
    <row r="2" spans="1:3" ht="38.25" customHeight="1">
      <c r="A2" s="659" t="str">
        <f>Translations!$B$64</f>
        <v>Sporządzone niezależnie z wystarczającą pewnością wnioski ze sprawozdania z weryfikacji ‑ system handlu uprawnieniami do emisji gazów cieplarnianych</v>
      </c>
      <c r="B2" s="659"/>
      <c r="C2" s="658" t="str">
        <f>Translations!$B$65</f>
        <v>Należy uzupełnić wszystkie żółte komórki w formularzu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itd. należy podać w załączniku 2.</v>
      </c>
    </row>
    <row r="3" spans="1:3" ht="12.75">
      <c r="A3" s="660" t="str">
        <f>Translations!$B$66</f>
        <v>Sprawozdawczość roczna w ramach EU ETS</v>
      </c>
      <c r="B3" s="660"/>
      <c r="C3" s="658"/>
    </row>
    <row r="4" spans="2:3" ht="13.5" thickBot="1">
      <c r="B4" s="105"/>
      <c r="C4" s="658"/>
    </row>
    <row r="5" spans="1:3" ht="15" customHeight="1" thickBot="1">
      <c r="A5" s="652" t="str">
        <f>Translations!$B$67</f>
        <v>DANE PROWADZĄCEGO INSTALACJĘ</v>
      </c>
      <c r="B5" s="653"/>
      <c r="C5" s="107"/>
    </row>
    <row r="6" spans="1:3" ht="12.75" customHeight="1">
      <c r="A6" s="55" t="str">
        <f>Translations!$B$68</f>
        <v>Nazwa prowadzącego instalację: </v>
      </c>
      <c r="B6" s="380"/>
      <c r="C6" s="97" t="str">
        <f>Translations!$B$69</f>
        <v>&lt;podać nazwę prowadzącego instalację&gt;</v>
      </c>
    </row>
    <row r="7" spans="1:3" ht="12.75">
      <c r="A7" s="56" t="str">
        <f>Translations!$B$70</f>
        <v>Nazwa instalacji:</v>
      </c>
      <c r="B7" s="381"/>
      <c r="C7" s="107"/>
    </row>
    <row r="8" spans="1:3" ht="27" customHeight="1">
      <c r="A8" s="56" t="str">
        <f>Translations!$B$71</f>
        <v>Adres instalacji:</v>
      </c>
      <c r="B8" s="382"/>
      <c r="C8" s="107"/>
    </row>
    <row r="9" spans="1:3" ht="12.75">
      <c r="A9" s="56" t="str">
        <f>Translations!$B$72</f>
        <v>Niepowtarzalny identyfikator: </v>
      </c>
      <c r="B9" s="382"/>
      <c r="C9" s="107"/>
    </row>
    <row r="10" spans="1:3" ht="25.5">
      <c r="A10" s="56" t="str">
        <f>Translations!$B$73</f>
        <v>Numer zezwolenia na emisję gazów cieplarnianych: </v>
      </c>
      <c r="B10" s="383"/>
      <c r="C10" s="107"/>
    </row>
    <row r="11" spans="1:3" s="61" customFormat="1" ht="51" customHeight="1">
      <c r="A11" s="56" t="str">
        <f>Translations!$B$74</f>
        <v>Daty odpowiednich zatwierdzonych planów monitorowania i okres ważności każdego planu:</v>
      </c>
      <c r="B11" s="384"/>
      <c r="C11" s="97" t="str">
        <f>Translations!$B$391</f>
        <v>Proszę uwzględnić wszystkie zatwierdzone wersję planów monitorowania, które mają znaczenie dla danego okresu sprawozdawczego, uwględniając w tym wersje, które zostały zatwierdzone tuż przed wydaniem tego sprawozdania z weryfikacji, a które mają znaczenie dla tego okresu sprawozdawczego. </v>
      </c>
    </row>
    <row r="12" spans="1:3" s="61" customFormat="1" ht="24.75" customHeight="1">
      <c r="A12" s="56" t="str">
        <f>Translations!$B$75</f>
        <v>Właściwy organ:</v>
      </c>
      <c r="B12" s="382"/>
      <c r="C12" s="97" t="str">
        <f>Translations!$B$76</f>
        <v>&lt;podać właściwy organ, który odpowiada za zatwierdzenie planu monitorowania i istotnych zmian tego planu&gt;</v>
      </c>
    </row>
    <row r="13" spans="1:3" ht="15" customHeight="1">
      <c r="A13" s="56" t="str">
        <f>Translations!$B$77</f>
        <v>Kategoria:</v>
      </c>
      <c r="B13" s="382"/>
      <c r="C13" s="99"/>
    </row>
    <row r="14" spans="1:3" ht="25.5">
      <c r="A14" s="56" t="str">
        <f>Translations!$B$78</f>
        <v>Czy jest to instalacja „o niskim poziomie emisji”?</v>
      </c>
      <c r="B14" s="381"/>
      <c r="C14" s="119" t="str">
        <f>Translations!$B$79</f>
        <v>Instalacja o niskim poziomie emisji to taka, która emituje mniej niż 25 kiloton CO2e rocznie.</v>
      </c>
    </row>
    <row r="15" spans="1:3" ht="13.5" thickBot="1">
      <c r="A15" s="109" t="str">
        <f>Translations!$B$80</f>
        <v>Załącznik 1 Działalność:</v>
      </c>
      <c r="B15" s="385"/>
      <c r="C15" s="99"/>
    </row>
    <row r="16" spans="2:3" ht="9" customHeight="1" thickBot="1">
      <c r="B16" s="105"/>
      <c r="C16" s="99"/>
    </row>
    <row r="17" spans="1:3" ht="13.5" thickBot="1">
      <c r="A17" s="652" t="str">
        <f>Translations!$B$81</f>
        <v>SZCZEGÓŁY EMISJI</v>
      </c>
      <c r="B17" s="653"/>
      <c r="C17" s="99"/>
    </row>
    <row r="18" spans="1:3" ht="12.75">
      <c r="A18" s="55" t="str">
        <f>Translations!$B$82</f>
        <v>Rok sprawozdawczy:</v>
      </c>
      <c r="B18" s="380"/>
      <c r="C18" s="99"/>
    </row>
    <row r="19" spans="1:3" ht="25.5">
      <c r="A19" s="56" t="str">
        <f>Translations!$B$83</f>
        <v>Dokument referencyjny:</v>
      </c>
      <c r="B19" s="381"/>
      <c r="C19" s="97" t="str">
        <f>Translations!$B$84</f>
        <v>&lt;podać nazwę pliku zawierającego raport na temat wielkości emisji, w tym datę i numer wersji; powinna to być nazwa pliku elektronicznego, która powinna zawierać datę i numer wersji zgodnie z konwencją nazewniczą&gt;</v>
      </c>
    </row>
    <row r="20" spans="1:3" ht="39">
      <c r="A20" s="56" t="str">
        <f>Translations!$B$85</f>
        <v>Data raportu na temat wielkości emisji:</v>
      </c>
      <c r="B20" s="386"/>
      <c r="C20" s="97" t="str">
        <f>Translations!$B$86</f>
        <v>&lt;podać datę raportu podlegającego weryfikacji (powinna ona odpowiadać dacie raportu, do którego wprowadzane są niniejsze wnioski z weryfikacji/ostatecznej wersji raportu, jeżeli przed ostateczną weryfikacją został on zmieniony lub uaktualniony&gt;</v>
      </c>
    </row>
    <row r="21" spans="1:3" ht="25.5">
      <c r="A21" s="56" t="str">
        <f>Translations!$B$87</f>
        <v>Emisje z procesów technologicznych w tCO2e:</v>
      </c>
      <c r="B21" s="387"/>
      <c r="C21" s="120" t="str">
        <f>Translations!$B$88</f>
        <v>&lt;podać tylko dane liczbowe&gt;</v>
      </c>
    </row>
    <row r="22" spans="1:3" ht="25.5">
      <c r="A22" s="56" t="str">
        <f>Translations!$B$89</f>
        <v>Emisje z procesów spalania w tCO2e:</v>
      </c>
      <c r="B22" s="387"/>
      <c r="C22" s="120" t="str">
        <f>Translations!$B$88</f>
        <v>&lt;podać tylko dane liczbowe&gt;</v>
      </c>
    </row>
    <row r="23" spans="1:3" ht="25.5">
      <c r="A23" s="56" t="str">
        <f>Translations!$B$90</f>
        <v>Całkowita wielkość emisji w tCO2e:</v>
      </c>
      <c r="B23" s="223">
        <f>SUM(B21:B22)</f>
        <v>0</v>
      </c>
      <c r="C23" s="97" t="str">
        <f>Translations!$B$91</f>
        <v>&lt;W tej komórce automatycznie sumowane są dwie powyższe wartości w ramach krzyżowej kontroli w celu uzyskania emisji zdezagregowanych&gt;</v>
      </c>
    </row>
    <row r="24" spans="1:3" ht="39">
      <c r="A24" s="56" t="str">
        <f>Translations!$B$92</f>
        <v>Strumienie materiałów wsadowych do spalania:</v>
      </c>
      <c r="B24" s="388"/>
      <c r="C24" s="97" t="str">
        <f>Translations!$B$408</f>
        <v>Gaz/olej napędowy/węgiel/ciężki olej opałowy/itd.….. &lt;należy podać, które rodzaje paliwa mają zastosowanie w przypadku prowadzącego instalację&gt; &lt;Uwaga: w tym wierszu należy wprowadzić wykaz WYŁĄCZNIE rodzajów PALIWA (np. rafinowany gaz opałowy, węgiel itd.). Wymienianie wszystkich źródeł EMISJI nie jest wymagane&gt;</v>
      </c>
    </row>
    <row r="25" spans="1:3" ht="39">
      <c r="A25" s="56" t="str">
        <f>Translations!$B$94</f>
        <v>Strumienie materiałów wsadowych z procesów:</v>
      </c>
      <c r="B25" s="388"/>
      <c r="C25" s="97" t="str">
        <f>Translations!$B$409</f>
        <v>&lt;należy podać, które strumienie materiałów wsadowych z procesów mają zastosowanie do instalacji&gt; Uwaga: w tym wierszu wymagana jest ogólna uwaga na temat procesów będących źródłem zgłaszanych emisji (np. kalcynacja wapna/oczyszczanie gazów odlotowych/itd.). Szczegółowe opisy nie są wymagane.</v>
      </c>
    </row>
    <row r="26" spans="1:3" ht="39">
      <c r="A26" s="56" t="str">
        <f>Translations!$B$96</f>
        <v>Zastosowana metoda:</v>
      </c>
      <c r="B26" s="381"/>
      <c r="C26" s="97" t="str">
        <f>Translations!$B$410</f>
        <v>&lt;Należy dopilnować, aby podana była pełna nazwa itd. W przypadku więcej niż jednej metody (na przykład stosowania metody obliczeniowej lub połączenia różnych metod) należy jasno określić, które strumienie materiałów wsadowych odnoszą się do której metody.&gt; </v>
      </c>
    </row>
    <row r="27" spans="1:3" ht="25.5">
      <c r="A27" s="56" t="str">
        <f>Translations!$B$98</f>
        <v>Zastosowane współczynniki emisji:</v>
      </c>
      <c r="B27" s="382"/>
      <c r="C27" s="97" t="str">
        <f>Translations!$B$411</f>
        <v>&lt;określić, jaki rodzaj współczynników jest stosowany w odniesieniu do różnych rodzajów paliw/materiałów (np. standardowe/właściwe dla poszczególnych rodzajów działalności itd.)&gt;</v>
      </c>
    </row>
    <row r="28" spans="1:3" ht="39" thickBot="1">
      <c r="A28" s="109" t="str">
        <f>Translations!$B$100</f>
        <v>Zmiany dotyczące prowadzącego instalację/instalacji w roku sprawozdawczym:</v>
      </c>
      <c r="B28" s="385"/>
      <c r="C28" s="121" t="str">
        <f>Translations!$B$101</f>
        <v>&lt; Opisać krótko wszelkie zmiany, które zaszły w roku sprawozdawczym, a które miały znaczny wpływ na zgłaszane emisje i tendencje z roku na rok i których nie ujawniono powyżej. Np. projekty na rzecz wydajności, zmiany w procesie produkcji itd.&gt;</v>
      </c>
    </row>
    <row r="29" spans="2:3" ht="9" customHeight="1" thickBot="1">
      <c r="B29" s="105"/>
      <c r="C29" s="99"/>
    </row>
    <row r="30" spans="1:3" ht="13.5" thickBot="1">
      <c r="A30" s="661" t="str">
        <f>Translations!$B$102</f>
        <v>INFORMACJE NA TEMAT WIZYTACJI NA MIEJSCU</v>
      </c>
      <c r="B30" s="662"/>
      <c r="C30" s="99"/>
    </row>
    <row r="31" spans="1:3" ht="178.5" customHeight="1">
      <c r="A31" s="55" t="str">
        <f>Translations!$B$103</f>
        <v>Podczas weryfikacji przeprowadzono wizytację na miejscu dotyczącą prowadzącego instalację/instalacji:</v>
      </c>
      <c r="B31" s="389"/>
      <c r="C31" s="97" t="str">
        <f>Translations!$B$412</f>
        <v>tak lub nie &lt; Jeżeli odstąpiono od wizytacji na miejscu na podstawie art. 31 i 32, proszę podać poniżej krótkie szczegóły w ramach uzasadnienia, dlaczego tak się nie stało, oraz określić, które kryteria z art. 32 zostały wykorzystane do odstąpienia od wizytacji na miejscu. Proszę zapoznać się z sekcją 3 dokumentu wytycznych KGN II.5 dostarczonego przez Komisję. 
&lt;Jeżeli wizytacja na miejscu została przeprowadzona wirtualnie z powodu siły wyższej zgodnie z art. 34a, proszę wybrać "nie" i wypełnić poniższą sekcję dotyczącą uzasadnienia przeprowadzenia wirtualnej wizytacji na miejscu. Proszę wpisać w poniższych rubrykach daty wizytacji, liczbę dni spędzonych wirtualnie na weryfikacji oraz nazwiska (wiodących) audytorów EU ETS  i ekspertów technicznych zaangażowanych w wirtualne wizyty na miejscu.
Jeżeli po wirtualnej wizytacji nastąpiła fizyczna wizytacja na miejscu w ramach tej samej weryfikacji po ustąpieniu okoliczności siły wyższej, proszę wybrać tak i w rubryce uzasadnienie przeprowadzenia wirtualnej wizytacji wpisać, że przeprowadzono wirtualną wizytację, po której nastąpiła fizyczna wizytacja na miejscu. Proszę postępować zgodnie z instrukcją wypełniania pola uzasadnienie i podać przyczyny przeprowadzenia wizytacji w ramach tej weryfikacji. Więcej informacji na ten temat znajduje się w rozdziale 4 w dokumencie KGN II.5 poświęconym wizytacjom na miejscu&gt;.</v>
      </c>
    </row>
    <row r="32" spans="1:3" ht="24.75" customHeight="1">
      <c r="A32" s="56" t="str">
        <f>Translations!$B$105</f>
        <v>Daty wizytacji:</v>
      </c>
      <c r="B32" s="382"/>
      <c r="C32" s="119" t="str">
        <f>Translations!$B$413</f>
        <v>Jeśli tak &lt;wstawić datę wizytacji&gt;. Jeżeli przeprowadzono wirtualną wizytację na miejscu zgodnie z art. 34a AVR, proszę również wstawić datę wirtualnej wizytacji na miejscu. </v>
      </c>
    </row>
    <row r="33" spans="1:3" ht="12.75">
      <c r="A33" s="56" t="str">
        <f>Translations!$B$107</f>
        <v>Liczba dni na miejscu:</v>
      </c>
      <c r="B33" s="382"/>
      <c r="C33" s="97"/>
    </row>
    <row r="34" spans="1:3" ht="51.75">
      <c r="A34" s="56" t="str">
        <f>Translations!$B$414</f>
        <v>Imię i nazwisko (wiodącego) audytora(ów) EU ETS /ekspertów technicznych przeprowadzających wizytację na miejscu:</v>
      </c>
      <c r="B34" s="390"/>
      <c r="C34" s="97" t="str">
        <f>Translations!$B$109</f>
        <v>&lt;Należy podać nazwisko audytora wiodącego EU ETS, audytora EU ETS i eksperta technicznego, biorących udział w wizytacji na miejscu&gt;</v>
      </c>
    </row>
    <row r="35" spans="1:3" ht="39">
      <c r="A35" s="56" t="str">
        <f>Translations!$B$415</f>
        <v>AVR art. 31 i 32: Uzasadnienie nieprzeprowadzenia wizytacji na miejscu </v>
      </c>
      <c r="B35" s="382"/>
      <c r="C35" s="97" t="str">
        <f>Translations!$B$416</f>
        <v>jeżeli nie, proszę podać krótkie uzasadnienie na podstawie którego nie uznano wizytacji na miejscu za konieczną</v>
      </c>
    </row>
    <row r="36" spans="1:3" ht="51.75">
      <c r="A36" s="56" t="str">
        <f>Translations!$B$417</f>
        <v>AVR art. 34a: Uzasadnienie dla przeprowadzenia wirtualnej wizytacji na miejscu </v>
      </c>
      <c r="B36" s="382"/>
      <c r="C36" s="97" t="str">
        <f>Translations!$B$418</f>
        <v>jeżeli nie, proszę podać krótkie uzasadnienie na podstawie, którego wirtualna wizytacja na miejscu została uznana za konieczną. Proszę również podać datę uzyskania zgody właściwego organu na wirtualną wizytację na miejscu. Jeżeli ogólne zezwolenie na wirtualną wizytację na miejscu zostało wydane zgodnie z art. 34a ust. 4 AVR, proszę to wskazać. Więcej informacji na ten temat znajduje się w punkcie 4 dokumentu KGN II.5 dotyczącym wizyt na miejscu. </v>
      </c>
    </row>
    <row r="37" spans="1:3" ht="39" thickBot="1">
      <c r="A37" s="109" t="str">
        <f>Translations!$B$112</f>
        <v>Data pisemnej zgody właściwego organu na rezygnację z wizytacji na miejscu:</v>
      </c>
      <c r="B37" s="391"/>
      <c r="C37" s="97" t="str">
        <f>Translations!$B$419</f>
        <v>Jeśli powyższa odpowiedź brzmi "nie", data pisemnej zgody właściwego organu na odstąpienie od wymogu wizytacji na miejscu to: &lt;wstawić datę&gt;.</v>
      </c>
    </row>
    <row r="38" spans="1:3" ht="9" customHeight="1" thickBot="1">
      <c r="A38" s="66"/>
      <c r="B38" s="111"/>
      <c r="C38" s="99"/>
    </row>
    <row r="39" spans="1:3" ht="39" thickBot="1">
      <c r="A39" s="652" t="str">
        <f>Translations!$B$420</f>
        <v>ZGODNOŚĆ Z ZASADAMI EU ETS W ZAKRESIE tCO2 EU ETS DEKLAROWANYCH POWYŻEJ</v>
      </c>
      <c r="B39" s="653"/>
      <c r="C39" s="97" t="str">
        <f>Translations!$B$115</f>
        <v>&lt; W tej sekcji potrzebne są tylko krótkie odpowiedzi. Jeżeli trzeba podać więcej informacji w przypadku odpowiedzi negatywnej, należy dodać je do odpowiedniej sekcji załącznika 1, odnoszącej się do ustaleń w sprawie nieusuniętych nieprawidłowości lub niezgodności&gt;</v>
      </c>
    </row>
    <row r="40" spans="1:3" ht="30" customHeight="1">
      <c r="A40" s="656" t="str">
        <f>Translations!$B$116</f>
        <v>Wymogi planu monitorowania spełniono:</v>
      </c>
      <c r="B40" s="392"/>
      <c r="C40" s="99"/>
    </row>
    <row r="41" spans="1:3" ht="30" customHeight="1">
      <c r="A41" s="654"/>
      <c r="B41" s="382" t="str">
        <f>Translations!$B$117</f>
        <v>Jeżeli nie, z powodu.......</v>
      </c>
      <c r="C41" s="97" t="str">
        <f>Translations!$B$118</f>
        <v>&lt; podać powody braku zgodności z zasadą&gt;</v>
      </c>
    </row>
    <row r="42" spans="1:3" ht="30" customHeight="1">
      <c r="A42" s="654" t="str">
        <f>Translations!$B$119</f>
        <v>Warunki zezwolenia spełniono:</v>
      </c>
      <c r="B42" s="390"/>
      <c r="C42" s="97"/>
    </row>
    <row r="43" spans="1:3" ht="30" customHeight="1">
      <c r="A43" s="654"/>
      <c r="B43" s="382" t="str">
        <f>Translations!$B$117</f>
        <v>Jeżeli nie, z powodu.......</v>
      </c>
      <c r="C43" s="97" t="str">
        <f>Translations!$B$118</f>
        <v>&lt; podać powody braku zgodności z zasadą&gt;</v>
      </c>
    </row>
    <row r="44" spans="1:3" ht="63.75" customHeight="1">
      <c r="A44" s="654" t="str">
        <f>Translations!$B$120</f>
        <v>Wymogi rozporządzenia UE w sprawie monitorowania i raportowania spełniono:</v>
      </c>
      <c r="B44" s="390"/>
      <c r="C44" s="97" t="str">
        <f>Translations!$B$421</f>
        <v>&lt;Proszę również uwzględnić potwierdzenie zgodności z zasadą, że biopaliwa, biopłyny i paliwa z biomasy wykorzystywane do spalania, dla których deklarowany jest zerowy wskaźnik emisji, spełniają kryteria zrównoważonego rozwoju i/lub kryteria ograniczenia emisji gazów cieplarnianych określone w art. 29 ust. 2-7 i 10 dyrektywy RED. Proszę zapoznać się z wytycznymi MRR nr 3 dotyczącymi tego, kiedy mają zastosowanie kryteria zrównoważonego rozwoju i ograniczenia emisji gazów cieplarnianych&gt;.</v>
      </c>
    </row>
    <row r="45" spans="1:3" ht="30" customHeight="1">
      <c r="A45" s="654"/>
      <c r="B45" s="382" t="str">
        <f>Translations!$B$117</f>
        <v>Jeżeli nie, z powodu.......</v>
      </c>
      <c r="C45" s="97" t="str">
        <f>Translations!$B$118</f>
        <v>&lt; podać powody braku zgodności z zasadą&gt;</v>
      </c>
    </row>
    <row r="46" spans="1:3" ht="12.75">
      <c r="A46" s="666" t="str">
        <f>Translations!$B$422</f>
        <v>ZGODNOŚĆ Z ROZPORZĄDZENIEM UE W SPRAWIE A&amp;V
</v>
      </c>
      <c r="B46" s="667"/>
      <c r="C46" s="97"/>
    </row>
    <row r="47" spans="1:3" ht="25.5">
      <c r="A47" s="654" t="str">
        <f>Translations!$B$423</f>
        <v>Dane zweryfikowane szczegółowo i prześledzono do źródła: (EU ETS AVR art. 14 i art. 16 ust. 2 lit. g))</v>
      </c>
      <c r="B47" s="390"/>
      <c r="C47" s="97" t="str">
        <f>Translations!$B$124</f>
        <v>&lt; krótko opisać powody, dla których szczegółowej weryfikacji danych nie uznano za konieczną lub dla których dane nie prześledzono do źródła danych pierwotnych&gt;</v>
      </c>
    </row>
    <row r="48" spans="1:3" ht="30" customHeight="1">
      <c r="A48" s="657"/>
      <c r="B48" s="382" t="str">
        <f>Translations!$B$117</f>
        <v>Jeżeli nie, z powodu.......</v>
      </c>
      <c r="C48" s="97"/>
    </row>
    <row r="49" spans="1:3" ht="30" customHeight="1">
      <c r="A49" s="657"/>
      <c r="B49" s="390" t="str">
        <f>Translations!$B$424</f>
        <v>Jeżeli tak, czy przeprowadzono to w ramach wizytacji na miejscu</v>
      </c>
      <c r="C49" s="99"/>
    </row>
    <row r="50" spans="1:3" ht="30" customHeight="1">
      <c r="A50" s="657"/>
      <c r="B50" s="390"/>
      <c r="C50" s="99"/>
    </row>
    <row r="51" spans="1:3" ht="51" customHeight="1">
      <c r="A51" s="655" t="str">
        <f>Translations!$B$425</f>
        <v>Działania kontrolne są należycie dokumentowane, wdrażane, utrzymywane i skuteczne pod względem minimalizacji ryzyka nieodłącznego:
(EU ETS AVR Artykuł 14 lit. b):</v>
      </c>
      <c r="B51" s="390"/>
      <c r="C51" s="97"/>
    </row>
    <row r="52" spans="1:3" ht="44.25" customHeight="1">
      <c r="A52" s="656"/>
      <c r="B52" s="382" t="str">
        <f>Translations!$B$117</f>
        <v>Jeżeli nie, z powodu.......</v>
      </c>
      <c r="C52" s="97" t="str">
        <f>Translations!$B$118</f>
        <v>&lt; podać powody braku zgodności z zasadą&gt;</v>
      </c>
    </row>
    <row r="53" spans="1:3" ht="76.5" customHeight="1">
      <c r="A53" s="655" t="str">
        <f>Translations!$B$426</f>
        <v>Procedury wyszczególnione w planie monitorowania są dokumentowane, wdrażane, utrzymywane i skuteczne pod względem minimalizacji ryzyka nieodłącznego i ryzyka zawodności systemów kontroli wewnętrznej:
(EU ETS AVR Artykuł 14 lit. c)</v>
      </c>
      <c r="B53" s="390"/>
      <c r="C53" s="97"/>
    </row>
    <row r="54" spans="1:3" ht="48" customHeight="1">
      <c r="A54" s="656"/>
      <c r="B54" s="382" t="str">
        <f>Translations!$B$117</f>
        <v>Jeżeli nie, z powodu.......</v>
      </c>
      <c r="C54" s="97" t="str">
        <f>Translations!$B$118</f>
        <v>&lt; podać powody braku zgodności z zasadą&gt;</v>
      </c>
    </row>
    <row r="55" spans="1:3" ht="30" customHeight="1">
      <c r="A55" s="655" t="str">
        <f>Translations!$B$427</f>
        <v>Weryfikacja danych:
(EU ETS AVR Artykuł 16)</v>
      </c>
      <c r="B55" s="390"/>
      <c r="C55" s="97" t="str">
        <f>Translations!$B$129</f>
        <v>&lt; weryfikacja danych ukończona zgodnie z wymogami &gt;</v>
      </c>
    </row>
    <row r="56" spans="1:3" ht="30" customHeight="1">
      <c r="A56" s="656"/>
      <c r="B56" s="382" t="str">
        <f>Translations!$B$117</f>
        <v>Jeżeli nie, z powodu.......</v>
      </c>
      <c r="C56" s="97" t="str">
        <f>Translations!$B$118</f>
        <v>&lt; podać powody braku zgodności z zasadą&gt;</v>
      </c>
    </row>
    <row r="57" spans="1:3" ht="30" customHeight="1">
      <c r="A57" s="655" t="str">
        <f>Translations!$B$428</f>
        <v>Właściwe zastosowanie metodyki monitorowania:
(EU ETS AVR Artykuł 17)</v>
      </c>
      <c r="B57" s="390"/>
      <c r="C57" s="97"/>
    </row>
    <row r="58" spans="1:3" ht="30" customHeight="1">
      <c r="A58" s="656"/>
      <c r="B58" s="382" t="str">
        <f>Translations!$B$117</f>
        <v>Jeżeli nie, z powodu.......</v>
      </c>
      <c r="C58" s="97" t="str">
        <f>Translations!$B$118</f>
        <v>&lt; podać powody braku zgodności z zasadą&gt;</v>
      </c>
    </row>
    <row r="59" spans="1:3" ht="30" customHeight="1">
      <c r="A59" s="655" t="str">
        <f>Translations!$B$429</f>
        <v>Weryfikacja metod stosowanych w przypadku brakujących danych:
(EU ETS AVR Artykuł 18)</v>
      </c>
      <c r="B59" s="390"/>
      <c r="C59" s="97"/>
    </row>
    <row r="60" spans="1:3" ht="39" customHeight="1">
      <c r="A60" s="656"/>
      <c r="B60" s="382" t="str">
        <f>Translations!$B$117</f>
        <v>Jeżeli nie, z powodu.......</v>
      </c>
      <c r="C60" s="97" t="str">
        <f>Translations!$B$133</f>
        <v>&lt; podać powody, dla których raport na temat wielkości emisji nie jest kompletny i określić, czy w celu uzupełnienia luki w danych zastosowano alternatywną metodykę&gt;</v>
      </c>
    </row>
    <row r="61" spans="1:3" ht="30" customHeight="1">
      <c r="A61" s="655" t="str">
        <f>Translations!$B$430</f>
        <v>Ocena niepewności:
(EU ETS AVR Artykuł 19)</v>
      </c>
      <c r="B61" s="390"/>
      <c r="C61" s="97" t="str">
        <f>Translations!$B$135</f>
        <v>&lt; potwierdzenie prawidłowych ocen niepewności &gt;</v>
      </c>
    </row>
    <row r="62" spans="1:3" ht="30" customHeight="1">
      <c r="A62" s="656"/>
      <c r="B62" s="382" t="str">
        <f>Translations!$B$117</f>
        <v>Jeżeli nie, z powodu.......</v>
      </c>
      <c r="C62" s="97" t="str">
        <f>Translations!$B$118</f>
        <v>&lt; podać powody braku zgodności z zasadą&gt;</v>
      </c>
    </row>
    <row r="63" spans="1:3" ht="51" customHeight="1">
      <c r="A63" s="654" t="str">
        <f>Translations!$B$136</f>
        <v>Wymogi w zakresie monitorowania i sprawozdawczości dotyczące właściwych organów (załącznik 2) spełniono:</v>
      </c>
      <c r="B63" s="390"/>
      <c r="C63" s="97"/>
    </row>
    <row r="64" spans="1:3" ht="30" customHeight="1">
      <c r="A64" s="654"/>
      <c r="B64" s="382" t="str">
        <f>Translations!$B$117</f>
        <v>Jeżeli nie, z powodu.......</v>
      </c>
      <c r="C64" s="97" t="str">
        <f>Translations!$B$118</f>
        <v>&lt; podać powody braku zgodności z zasadą&gt;</v>
      </c>
    </row>
    <row r="65" spans="1:3" ht="30" customHeight="1">
      <c r="A65" s="56" t="str">
        <f>Translations!$B$137</f>
        <v>Niezgodności z poprzedniego roku usunięto:</v>
      </c>
      <c r="B65" s="390"/>
      <c r="C65" s="97"/>
    </row>
    <row r="66" spans="1:3" s="61" customFormat="1" ht="52.5" thickBot="1">
      <c r="A66" s="109" t="str">
        <f>Translations!$B$138</f>
        <v>Zmiany itd. zidentyfikowane i niezgłoszone właściwemu organowi/ujęte w uaktualnionym planie monitorowania:</v>
      </c>
      <c r="B66" s="391"/>
      <c r="C66" s="97" t="str">
        <f>Translations!$B$139</f>
        <v>&lt; Należy podać w załączniku nr 3 krótkie podsumowanie głównych zastosowanych warunków, zmian, wyjaśnień lub różnic zatwierdzonych przez właściwy organ, a NIEUWZGLĘDNIONYCH w ponownie wydanym zezwoleniu i zatwierdzonym planie monitorowania w momencie zakończenia weryfikacji; lub dodatkowych zmian zidentyfikowanych przez weryfikatora i niezgłoszonych przed końcem odpowiedniego roku</v>
      </c>
    </row>
    <row r="67" spans="2:3" ht="9" customHeight="1" thickBot="1">
      <c r="B67" s="105"/>
      <c r="C67" s="99"/>
    </row>
    <row r="68" spans="1:3" ht="13.5" thickBot="1">
      <c r="A68" s="664" t="str">
        <f>Translations!$B$140</f>
        <v>ZGODNOŚĆ Z ZASADAMI MONITOROWANIA I SPRAWOZDAWCZOŚCI</v>
      </c>
      <c r="B68" s="665"/>
      <c r="C68" s="99"/>
    </row>
    <row r="69" spans="1:3" ht="30" customHeight="1">
      <c r="A69" s="673" t="str">
        <f>Translations!$B$141</f>
        <v>Dokładność:</v>
      </c>
      <c r="B69" s="392"/>
      <c r="C69" s="668" t="str">
        <f>Translations!$B$142</f>
        <v>&lt;W niniejszej sekcji potrzebne są tylko krótkie uwagi UWAGA – uznaje się, że pewne zasady mają charakter aspiracji i potwierdzenie bezwzględnej „zgodności” może być niemożliwe. Ponadto pewne zasady zależą od zastosowania się do innych zasad, zanim będzie można „potwierdzić” „zgodność”.&gt;</v>
      </c>
    </row>
    <row r="70" spans="1:3" ht="30" customHeight="1">
      <c r="A70" s="663"/>
      <c r="B70" s="382" t="str">
        <f>Translations!$B$117</f>
        <v>Jeżeli nie, z powodu.......</v>
      </c>
      <c r="C70" s="668"/>
    </row>
    <row r="71" spans="1:3" ht="30" customHeight="1">
      <c r="A71" s="663" t="str">
        <f>Translations!$B$143</f>
        <v>Kompletność:</v>
      </c>
      <c r="B71" s="390"/>
      <c r="C71" s="668"/>
    </row>
    <row r="72" spans="1:3" ht="30" customHeight="1">
      <c r="A72" s="663"/>
      <c r="B72" s="382" t="str">
        <f>Translations!$B$117</f>
        <v>Jeżeli nie, z powodu.......</v>
      </c>
      <c r="C72" s="668"/>
    </row>
    <row r="73" spans="1:3" ht="30" customHeight="1">
      <c r="A73" s="663" t="str">
        <f>Translations!$B$144</f>
        <v>Spójność:</v>
      </c>
      <c r="B73" s="390"/>
      <c r="C73" s="668"/>
    </row>
    <row r="74" spans="1:3" ht="30" customHeight="1">
      <c r="A74" s="663"/>
      <c r="B74" s="382" t="str">
        <f>Translations!$B$117</f>
        <v>Jeżeli nie, z powodu.......</v>
      </c>
      <c r="C74" s="97" t="str">
        <f>Translations!$B$145</f>
        <v>&lt; podać powody braku zgodności z zasadą&gt;</v>
      </c>
    </row>
    <row r="75" spans="1:3" s="61" customFormat="1" ht="66.75" customHeight="1">
      <c r="A75" s="663" t="str">
        <f>Translations!$B$146</f>
        <v>Porównywalność czasowa:</v>
      </c>
      <c r="B75" s="390"/>
      <c r="C75" s="97" t="str">
        <f>Translations!$B$147</f>
        <v>&lt;krótko opisać ewentualne istotne zmiany w metodyce monitorowania, powodujące, że obecnie zgłaszanych emisji nie można porównać z emisjami z poprzednich okresów. Na przykład przejście z metodyki opartej na obliczeniach na metodykę opartą na pomiarach, wprowadzenie lub usunięcie strumieni materiałów wsadowych.&gt;</v>
      </c>
    </row>
    <row r="76" spans="1:3" s="102" customFormat="1" ht="31.5" customHeight="1">
      <c r="A76" s="657"/>
      <c r="B76" s="382" t="str">
        <f>Translations!$B$117</f>
        <v>Jeżeli nie, z powodu.......</v>
      </c>
      <c r="C76" s="97" t="str">
        <f>Translations!$B$145</f>
        <v>&lt; podać powody braku zgodności z zasadą&gt;</v>
      </c>
    </row>
    <row r="77" spans="1:3" ht="30" customHeight="1">
      <c r="A77" s="663" t="str">
        <f>Translations!$B$148</f>
        <v>Przejrzystość:</v>
      </c>
      <c r="B77" s="390"/>
      <c r="C77" s="99"/>
    </row>
    <row r="78" spans="1:3" ht="30" customHeight="1">
      <c r="A78" s="663"/>
      <c r="B78" s="382" t="str">
        <f>Translations!$B$117</f>
        <v>Jeżeli nie, z powodu.......</v>
      </c>
      <c r="C78" s="97" t="str">
        <f>Translations!$B$145</f>
        <v>&lt; podać powody braku zgodności z zasadą&gt;</v>
      </c>
    </row>
    <row r="79" spans="1:3" s="61" customFormat="1" ht="30" customHeight="1">
      <c r="A79" s="663" t="str">
        <f>Translations!$B$149</f>
        <v>Rzetelność metodyki:</v>
      </c>
      <c r="B79" s="390"/>
      <c r="C79" s="119"/>
    </row>
    <row r="80" spans="1:3" s="61" customFormat="1" ht="30" customHeight="1">
      <c r="A80" s="663"/>
      <c r="B80" s="382" t="str">
        <f>Translations!$B$117</f>
        <v>Jeżeli nie, z powodu.......</v>
      </c>
      <c r="C80" s="97" t="str">
        <f>Translations!$B$145</f>
        <v>&lt; podać powody braku zgodności z zasadą&gt;</v>
      </c>
    </row>
    <row r="81" spans="1:3" s="115" customFormat="1" ht="30" customHeight="1" thickBot="1">
      <c r="A81" s="114" t="str">
        <f>Translations!$B$150</f>
        <v>Stałe doskonalenie:</v>
      </c>
      <c r="B81" s="391"/>
      <c r="C81" s="97" t="str">
        <f>Translations!$B$151</f>
        <v>&lt;należy podać w załączniku 1 wszelkie ważne kwestie dotyczące stwierdzonej poprawy wyników lub określić , dlaczego nie ma to zastosowania&gt;</v>
      </c>
    </row>
    <row r="82" spans="1:3" ht="9" customHeight="1" thickBot="1">
      <c r="A82" s="116"/>
      <c r="B82" s="117"/>
      <c r="C82" s="97"/>
    </row>
    <row r="83" spans="1:3" ht="15.75" customHeight="1" thickBot="1">
      <c r="A83" s="669" t="str">
        <f>Translations!$B$152</f>
        <v>WNIOSKI Z WERYFIKACJI</v>
      </c>
      <c r="B83" s="670"/>
      <c r="C83" s="122" t="str">
        <f>Translations!$B$153</f>
        <v>W formularzu „Wnioski z weryfikacji” należy usunąć wiersze, które NIE mają zastosowania</v>
      </c>
    </row>
    <row r="84" spans="1:3" ht="78.75" customHeight="1">
      <c r="A84" s="674" t="str">
        <f>Translations!$B$154</f>
        <v>WNIOSKI Z WERYFIKACJI – raport zweryfikowano jako zadowalający: </v>
      </c>
      <c r="B84" s="676" t="str">
        <f>Translations!$B$155</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dane te są przedstawione należycie.</v>
      </c>
      <c r="C84" s="107" t="str">
        <f>Translations!$B$156</f>
        <v>&lt;Albo ten tekst wniosków z weryfikacji, jeżeli nie ma problemów i nie trzeba przedstawić żadnych uwag dotyczących kwestii, które mogą wpływać na jakość danych, albo na interpretację wniosków z weryfikacji przez użytkownika&gt; Ta opcja może być wybrana jedynie, gdy nie występują nieusunięte nieprawidłowości i niezgodności.</v>
      </c>
    </row>
    <row r="85" spans="1:3" ht="45" customHeight="1">
      <c r="A85" s="675"/>
      <c r="B85" s="677"/>
      <c r="C85" s="107" t="str">
        <f>Translations!$B$157</f>
        <v>UWAGA – we wnioskach z weryfikacji dopuszczalne są wyłącznie sformułowania twierdzące – W TEKŚCIE WNIOSKÓW Z WERYFIKACJI NIE NALEŻY ZMIENIAĆ FORMY WYRAZÓW – DODAĆ SZCZEGÓŁY, JEŻELI JEST TO KONIECZNE</v>
      </c>
    </row>
    <row r="86" spans="1:3" ht="50.25" customHeight="1">
      <c r="A86" s="683" t="str">
        <f>Translations!$B$158</f>
        <v>WNIOSKI Z WERYFIKACJI – raport zweryfikowano z uwagami: </v>
      </c>
      <c r="B86" s="681" t="str">
        <f>Translations!$B$159</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dane te są określone należycie, z wyjątkiem: </v>
      </c>
      <c r="C86" s="107" t="str">
        <f>Translations!$B$160</f>
        <v>&lt; ALBO TEN tekst wniosków z weryfikacji, jeżeli są w nich zastrzeżenia przeznaczone dla użytkownika wniosków.
Należy krótko opisać wszelkie wyjątki, które mogą wpływać na dane, a tym samym na zastrzeżenia zawarte we wnioskach z weryfikacji. </v>
      </c>
    </row>
    <row r="87" spans="1:3" ht="50.25" customHeight="1">
      <c r="A87" s="684"/>
      <c r="B87" s="682"/>
      <c r="C87" s="107" t="str">
        <f>Translations!$B$161</f>
        <v>‌UWAGA – we wnioskach z weryfikacji dopuszczalne są wyłącznie sformułowania pozytywne – W TEKŚCIE WNIOSKÓW Z WERYFIKACJI NIE NALEŻY ZMIENIAĆ FORMY WYRAZÓW – DODAĆ SZCZEGÓŁY LUB UWAGI, JEŻELI JEST TO KONIECZNE</v>
      </c>
    </row>
    <row r="88" spans="1:3" ht="12.75" customHeight="1">
      <c r="A88" s="679" t="str">
        <f>Translations!$B$162</f>
        <v>Uwagi, które wpływają na wnioski z weryfikacji:</v>
      </c>
      <c r="B88" s="393" t="s">
        <v>421</v>
      </c>
      <c r="C88" s="672" t="str">
        <f>Translations!$B$163</f>
        <v>Uwaga - są to w rzeczywistości ostrzeżenia dla użytkownika wniosków z weryfikacji, zawierające informacje na temat nieistotnych nieprawidłowości i niezgodności, które nie uniemożliwiają weryfikatorowi stwierdzenia z wystarczającą pewnością, że dane są wolne od istotnych nieprawidłowości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v>
      </c>
    </row>
    <row r="89" spans="1:3" ht="12.75" customHeight="1">
      <c r="A89" s="679"/>
      <c r="B89" s="394" t="s">
        <v>422</v>
      </c>
      <c r="C89" s="672"/>
    </row>
    <row r="90" spans="1:3" ht="12.75" customHeight="1">
      <c r="A90" s="679"/>
      <c r="B90" s="394" t="s">
        <v>423</v>
      </c>
      <c r="C90" s="672"/>
    </row>
    <row r="91" spans="1:3" ht="12.75" customHeight="1">
      <c r="A91" s="679"/>
      <c r="B91" s="394"/>
      <c r="C91" s="672"/>
    </row>
    <row r="92" spans="1:3" ht="12.75" customHeight="1">
      <c r="A92" s="679"/>
      <c r="B92" s="394"/>
      <c r="C92" s="672"/>
    </row>
    <row r="93" spans="1:3" ht="12.75" customHeight="1">
      <c r="A93" s="679"/>
      <c r="B93" s="394"/>
      <c r="C93" s="672"/>
    </row>
    <row r="94" spans="1:3" ht="12.75" customHeight="1">
      <c r="A94" s="679"/>
      <c r="B94" s="394"/>
      <c r="C94" s="672"/>
    </row>
    <row r="95" spans="1:3" ht="12.75" customHeight="1">
      <c r="A95" s="679"/>
      <c r="B95" s="394"/>
      <c r="C95" s="672" t="str">
        <f>Translations!$B$164</f>
        <v>&lt;należy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v>
      </c>
    </row>
    <row r="96" spans="1:3" ht="12.75" customHeight="1">
      <c r="A96" s="679"/>
      <c r="B96" s="394"/>
      <c r="C96" s="672"/>
    </row>
    <row r="97" spans="1:3" ht="12.75" customHeight="1">
      <c r="A97" s="680"/>
      <c r="B97" s="394"/>
      <c r="C97" s="672"/>
    </row>
    <row r="98" spans="1:3" ht="76.5" customHeight="1">
      <c r="A98" s="655" t="str">
        <f>Translations!$B$165</f>
        <v>WNIOSKI Z WERYFIKACJI – raport niezweryfikowany: </v>
      </c>
      <c r="B98" s="395" t="str">
        <f>Translations!$B$166</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danych tych NIE MOŻNA zweryfikować z powodu - &lt;niepotrzebne usunąć&gt;</v>
      </c>
      <c r="C98" s="672" t="str">
        <f>Translations!$B$431</f>
        <v>&lt;ALBO ten tekst wniosków z weryfikacji, jeśli nie jest możliwe zweryfikowanie danych z powodu istotnych nieprawidłowości, ograniczenia zakresu lub niezgodności, które pojedynczo lub w połączeniu z innymi niezgodnościami nie C470gwarantują wystarczającej jasności i uniemożliwiają weryfikatorowi stwierdzenie z wystarczającą pewnością, że dane są wolne od istotnych nieprawidłowości. Kwestie te należy wyraźnie zidentyfikować jako istotne pozycje w załączniku 1, wraz z pozostałymi nieistotnymi kwestiami nadal obecnymi w momencie ostatecznej weryfikacji&gt;</v>
      </c>
    </row>
    <row r="99" spans="1:3" ht="12.75" customHeight="1">
      <c r="A99" s="678"/>
      <c r="B99" s="396" t="str">
        <f>Translations!$B$168</f>
        <v>- nieusuniętych istotnych nieprawidłowości (pojedynczo lub łącznie)</v>
      </c>
      <c r="C99" s="672"/>
    </row>
    <row r="100" spans="1:3" ht="12.75" customHeight="1">
      <c r="A100" s="678"/>
      <c r="B100" s="396" t="str">
        <f>Translations!$B$169</f>
        <v>- nieusuniętych istotnych niezgodności (pojedynczo lub łącznie)</v>
      </c>
      <c r="C100" s="672"/>
    </row>
    <row r="101" spans="1:3" ht="12.75" customHeight="1">
      <c r="A101" s="678"/>
      <c r="B101" s="396" t="str">
        <f>Translations!$B$170</f>
        <v>- niepełnych danych lub informacji udostępnionych na potrzeby weryfikacji</v>
      </c>
      <c r="C101" s="672"/>
    </row>
    <row r="102" spans="1:3" ht="25.5" customHeight="1">
      <c r="A102" s="678"/>
      <c r="B102" s="396" t="str">
        <f>Translations!$B$171</f>
        <v>- ograniczenia zakresu wskutek braku przejrzystości lub zakresu zatwierdzonego planu monitorowania</v>
      </c>
      <c r="C102" s="671" t="str">
        <f>Translations!$B$172</f>
        <v>Z przedstawionej listy należy wybrać odpowiednie powody lub w razie potrzeby dodać powód.</v>
      </c>
    </row>
    <row r="103" spans="1:3" ht="12.75" customHeight="1" thickBot="1">
      <c r="A103" s="678"/>
      <c r="B103" s="397" t="str">
        <f>Translations!$B$173</f>
        <v>- plan monitorowania nie został zatwierdzony przez właściwy organ</v>
      </c>
      <c r="C103" s="671"/>
    </row>
    <row r="104" spans="1:3" s="61" customFormat="1" ht="13.5" thickBot="1">
      <c r="A104" s="664" t="str">
        <f>Translations!$B$174</f>
        <v>ZESPÓŁ WERYFIKACYJNY</v>
      </c>
      <c r="B104" s="665"/>
      <c r="C104" s="99"/>
    </row>
    <row r="105" spans="1:3" ht="12.75">
      <c r="A105" s="55" t="str">
        <f>Translations!$B$175</f>
        <v>Audytor wiodący EU ETS:</v>
      </c>
      <c r="B105" s="398"/>
      <c r="C105" s="119" t="str">
        <f>Translations!$B$176</f>
        <v>&lt;Podać nazwisko&gt;</v>
      </c>
    </row>
    <row r="106" spans="1:3" ht="12.75">
      <c r="A106" s="56" t="str">
        <f>Translations!$B$177</f>
        <v>Audytorzy EU ETS:</v>
      </c>
      <c r="B106" s="383"/>
      <c r="C106" s="119" t="str">
        <f>Translations!$B$176</f>
        <v>&lt;Podać nazwisko&gt;</v>
      </c>
    </row>
    <row r="107" spans="1:3" ht="25.5">
      <c r="A107" s="56" t="str">
        <f>Translations!$B$178</f>
        <v>Eksperci techniczni (audytorzy EU ETS):</v>
      </c>
      <c r="B107" s="383"/>
      <c r="C107" s="119" t="str">
        <f>Translations!$B$176</f>
        <v>&lt;Podać nazwisko&gt;</v>
      </c>
    </row>
    <row r="108" spans="1:3" ht="25.5">
      <c r="A108" s="56" t="str">
        <f>Translations!$B$179</f>
        <v>Osoba dokonująca niezależnego przeglądu:</v>
      </c>
      <c r="B108" s="383"/>
      <c r="C108" s="119" t="str">
        <f>Translations!$B$176</f>
        <v>&lt;Podać nazwisko&gt;</v>
      </c>
    </row>
    <row r="109" spans="1:3" ht="39" thickBot="1">
      <c r="A109" s="109" t="str">
        <f>Translations!$B$180</f>
        <v>Eksperci techniczni (osoby dokonujące niezależnego przeglądu):</v>
      </c>
      <c r="B109" s="399"/>
      <c r="C109" s="119" t="str">
        <f>Translations!$B$176</f>
        <v>&lt;Podać nazwisko&gt;</v>
      </c>
    </row>
    <row r="110" spans="2:3" ht="7.5" customHeight="1" thickBot="1">
      <c r="B110" s="105"/>
      <c r="C110" s="99"/>
    </row>
    <row r="111" spans="1:3" ht="44.25" customHeight="1">
      <c r="A111" s="55" t="str">
        <f>CONCATENATE(Signed_on_behalf_of,$B$115,":")</f>
        <v>Podpisane w imieniu:</v>
      </c>
      <c r="B111" s="380"/>
      <c r="C111" s="97" t="str">
        <f>Translations!$B$182</f>
        <v>&lt;Wprowadzić podpis osoby upoważnionej&gt;</v>
      </c>
    </row>
    <row r="112" spans="1:3" ht="81" customHeight="1">
      <c r="A112" s="56" t="str">
        <f>Translations!$B$183</f>
        <v>Nazwisko osoby upoważnionej do składania podpisów:</v>
      </c>
      <c r="B112" s="381"/>
      <c r="C112" s="123" t="str">
        <f>Translations!$B$184</f>
        <v>WAŻNA UWAGA: Formułując wnioski i składając w tym miejscu podpis, podpisujący potwierdza z wystarczającą pewnością dokładność danych (w granicach mającego zastosowanie progu istotności wynoszącego 2% lub 5%) i status zgodności ze WSZYSTKIMI przepisami i zasadami. Zidentyfikowane później błędy, które mogą unieważniać przedstawione powyżej wnioski z weryfikacji, mogą prowadzić do prawnej i finansowej odpowiedzialności weryfikatora/organizacji weryfikującej.</v>
      </c>
    </row>
    <row r="113" spans="1:3" ht="26.25" customHeight="1" thickBot="1">
      <c r="A113" s="109" t="str">
        <f>Translations!$B$185</f>
        <v>Data wniosków z weryfikacji:</v>
      </c>
      <c r="B113" s="385"/>
      <c r="C113" s="97" t="str">
        <f>Translations!$B$186</f>
        <v>&lt;podać datę wniosków z weryfikacji&gt; - Uwaga – w przypadku aktualizacji wniosków z weryfikacji datę tę trzeba zmienić</v>
      </c>
    </row>
    <row r="114" spans="2:3" ht="7.5" customHeight="1" thickBot="1">
      <c r="B114" s="105"/>
      <c r="C114" s="99"/>
    </row>
    <row r="115" spans="1:3" ht="36" customHeight="1">
      <c r="A115" s="55" t="str">
        <f>Translations!$B$187</f>
        <v>Nazwisko weryfikatora:</v>
      </c>
      <c r="B115" s="380"/>
      <c r="C115" s="97" t="str">
        <f>Translations!$B$188</f>
        <v>&lt;podać oficjalną nazwę weryfikatora&gt;</v>
      </c>
    </row>
    <row r="116" spans="1:3" ht="12.75">
      <c r="A116" s="56" t="str">
        <f>Translations!$B$189</f>
        <v>Adres kontaktowy:</v>
      </c>
      <c r="B116" s="381"/>
      <c r="C116" s="97" t="str">
        <f>Translations!$B$190</f>
        <v>&lt;podać oficjalny adres kontaktowy weryfikatora, w tym adres e-mail&gt;</v>
      </c>
    </row>
    <row r="117" spans="1:3" ht="25.5">
      <c r="A117" s="56" t="str">
        <f>Translations!$B$191</f>
        <v>Data umowy w sprawie weryfikacji:</v>
      </c>
      <c r="B117" s="400"/>
      <c r="C117" s="99"/>
    </row>
    <row r="118" spans="1:3" s="118" customFormat="1" ht="39">
      <c r="A118" s="56" t="str">
        <f>Translations!$B$192</f>
        <v>Czy weryfikator jest akredytowany, czy jest certyfikowaną osobą fizyczną?</v>
      </c>
      <c r="B118" s="401"/>
      <c r="C118" s="124"/>
    </row>
    <row r="119" spans="1:3" s="125" customFormat="1" ht="51.75">
      <c r="A119" s="56" t="str">
        <f>Translations!$B$432</f>
        <v>Nazwa krajowej jednostki akredytującej lub krajowego organu certyfikującego weryfikatora:</v>
      </c>
      <c r="B119" s="381"/>
      <c r="C119" s="97" t="str">
        <f>Translations!$B$433</f>
        <v>&lt;należy podać nazwę krajowej jednostki akredytującej, np. UKAS, jeżeli weryfikator jest akredytowany; należy podać nazwę krajowego organu certyfikującego, jeżeli weryfikator jest certyfikowany na mocy art. 55 ust. 2 AVR.&gt;</v>
      </c>
    </row>
    <row r="120" spans="1:3" s="125" customFormat="1" ht="13.5" thickBot="1">
      <c r="A120" s="109" t="str">
        <f>Translations!$B$195</f>
        <v>Numer akredytacji/certyfikatu: </v>
      </c>
      <c r="B120" s="385"/>
      <c r="C120" s="97" t="str">
        <f>Translations!$B$196</f>
        <v>&lt;nadany przez wyżej wymienioną jednostkę akredytującą/krajowy organ certyfikujący&gt;</v>
      </c>
    </row>
  </sheetData>
  <sheetProtection sheet="1" objects="1" scenarios="1" formatCells="0" formatColumns="0" formatRows="0"/>
  <mergeCells count="39">
    <mergeCell ref="A88:A97"/>
    <mergeCell ref="B86:B87"/>
    <mergeCell ref="A86:A87"/>
    <mergeCell ref="C95:C97"/>
    <mergeCell ref="C88:C94"/>
    <mergeCell ref="A75:A76"/>
    <mergeCell ref="A77:A78"/>
    <mergeCell ref="C69:C73"/>
    <mergeCell ref="A83:B83"/>
    <mergeCell ref="C102:C103"/>
    <mergeCell ref="C98:C101"/>
    <mergeCell ref="A104:B104"/>
    <mergeCell ref="A69:A70"/>
    <mergeCell ref="A84:A85"/>
    <mergeCell ref="B84:B85"/>
    <mergeCell ref="A98:A103"/>
    <mergeCell ref="A79:A80"/>
    <mergeCell ref="A73:A74"/>
    <mergeCell ref="A71:A72"/>
    <mergeCell ref="A63:A64"/>
    <mergeCell ref="A68:B68"/>
    <mergeCell ref="A59:A60"/>
    <mergeCell ref="A46:B46"/>
    <mergeCell ref="A55:A56"/>
    <mergeCell ref="A61:A62"/>
    <mergeCell ref="C2:C4"/>
    <mergeCell ref="A2:B2"/>
    <mergeCell ref="A5:B5"/>
    <mergeCell ref="A17:B17"/>
    <mergeCell ref="A3:B3"/>
    <mergeCell ref="A30:B30"/>
    <mergeCell ref="A39:B39"/>
    <mergeCell ref="A44:A45"/>
    <mergeCell ref="A51:A52"/>
    <mergeCell ref="A53:A54"/>
    <mergeCell ref="A57:A58"/>
    <mergeCell ref="A47:A50"/>
    <mergeCell ref="A42:A43"/>
    <mergeCell ref="A40:A41"/>
  </mergeCells>
  <dataValidations count="14">
    <dataValidation allowBlank="1" showErrorMessage="1" prompt="Insert name" sqref="B105:B109"/>
    <dataValidation type="list" allowBlank="1" showErrorMessage="1" prompt="Please select" sqref="B118">
      <formula1>accreditedcertified</formula1>
    </dataValidation>
    <dataValidation type="list" allowBlank="1" showErrorMessage="1" prompt="Please select" sqref="B79 B69 B71 B73 B75 B77">
      <formula1>PrinciplesCompliance</formula1>
    </dataValidation>
    <dataValidation type="list" allowBlank="1" showErrorMessage="1" prompt="Please select" sqref="B81">
      <formula1>PrinciplesCompliance2</formula1>
    </dataValidation>
    <dataValidation type="list" allowBlank="1" showErrorMessage="1" prompt="Please select" sqref="B66">
      <formula1>Rulescompliance2</formula1>
    </dataValidation>
    <dataValidation type="list" allowBlank="1" showErrorMessage="1" prompt="Please select" sqref="B63 B40 B42 B44 B47 B50:B51 B53 B55 B57 B59 B61">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65">
      <formula1>rulescompliance3</formula1>
    </dataValidation>
  </dataValidations>
  <printOptions/>
  <pageMargins left="0.4330708661417323" right="0.31496062992125984" top="0.35433070866141736" bottom="0.7874015748031497" header="0.2362204724409449" footer="0.1968503937007874"/>
  <pageSetup fitToHeight="0" fitToWidth="1" horizontalDpi="600" verticalDpi="600" orientation="portrait" paperSize="9" r:id="rId1"/>
  <headerFooter alignWithMargins="0">
    <oddFooter>&amp;L&amp;9&amp;F/
&amp;A&amp;C&amp;9&amp;P/&amp;N&amp;R&amp;9Printed : &amp;D/&amp;T</oddFooter>
  </headerFooter>
  <ignoredErrors>
    <ignoredError sqref="B41 B43 B45 B48:B49 B52 B54 B56 B58 B60 B62 B64 B70 B72 B74 B76 B80" unlockedFormula="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D213"/>
  <sheetViews>
    <sheetView zoomScalePageLayoutView="0" workbookViewId="0" topLeftCell="A1">
      <selection activeCell="A1" sqref="A1"/>
    </sheetView>
  </sheetViews>
  <sheetFormatPr defaultColWidth="11.28125" defaultRowHeight="12.75" outlineLevelRow="1"/>
  <cols>
    <col min="1" max="1" width="30.7109375" style="47" customWidth="1"/>
    <col min="2" max="2" width="37.28125" style="48" customWidth="1"/>
    <col min="3" max="3" width="37.8515625" style="48" customWidth="1"/>
    <col min="4" max="4" width="107.7109375" style="193" customWidth="1"/>
    <col min="5" max="16384" width="11.28125" style="50" customWidth="1"/>
  </cols>
  <sheetData>
    <row r="1" spans="2:4" ht="12.75">
      <c r="B1" s="105"/>
      <c r="C1" s="105"/>
      <c r="D1" s="106" t="str">
        <f>Translations!$B$63</f>
        <v>WYTYCZNE DLA WERYFIKATORÓW</v>
      </c>
    </row>
    <row r="2" spans="1:4" ht="25.5" customHeight="1" thickBot="1">
      <c r="A2" s="659" t="str">
        <f>Translations!$B$64</f>
        <v>Sporządzone niezależnie z wystarczającą pewnością wnioski ze sprawozdania z weryfikacji ‑ system handlu uprawnieniami do emisji gazów cieplarnianych</v>
      </c>
      <c r="B2" s="659"/>
      <c r="C2" s="659"/>
      <c r="D2" s="685" t="str">
        <f>Translations!$B$65</f>
        <v>Należy uzupełnić wszystkie żółte komórki w formularzu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itd. należy podać w załączniku 2.</v>
      </c>
    </row>
    <row r="3" spans="1:4" ht="12.75" customHeight="1" thickBot="1">
      <c r="A3" s="664" t="str">
        <f>IF(SUM(C27)&lt;=0,INDEX(ReportingScope,1),INDEX(ReportingScope,2))</f>
        <v>Sprawozdawczość roczna w ramach EU ETS</v>
      </c>
      <c r="B3" s="694"/>
      <c r="C3" s="665"/>
      <c r="D3" s="685"/>
    </row>
    <row r="4" spans="2:4" ht="13.5" thickBot="1">
      <c r="B4" s="105"/>
      <c r="C4" s="105"/>
      <c r="D4" s="685"/>
    </row>
    <row r="5" spans="1:4" ht="14.25" customHeight="1" thickBot="1">
      <c r="A5" s="652" t="str">
        <f>Translations!$B$67</f>
        <v>DANE PROWADZĄCEGO INSTALACJĘ</v>
      </c>
      <c r="B5" s="754"/>
      <c r="C5" s="653"/>
      <c r="D5" s="107"/>
    </row>
    <row r="6" spans="1:4" ht="25.5" customHeight="1">
      <c r="A6" s="55" t="str">
        <f>Translations!$B$197</f>
        <v>Nazwa operatora statku powietrznego: </v>
      </c>
      <c r="B6" s="766"/>
      <c r="C6" s="687"/>
      <c r="D6" s="107" t="str">
        <f>Translations!$B$69</f>
        <v>&lt;podać nazwę prowadzącego instalację&gt;</v>
      </c>
    </row>
    <row r="7" spans="1:4" ht="25.5" customHeight="1">
      <c r="A7" s="56" t="str">
        <f>Translations!$B$198</f>
        <v>Adres operatora statku powietrznego:</v>
      </c>
      <c r="B7" s="767"/>
      <c r="C7" s="700"/>
      <c r="D7" s="107"/>
    </row>
    <row r="8" spans="1:4" ht="12.75" customHeight="1">
      <c r="A8" s="56" t="str">
        <f>Translations!$B$72</f>
        <v>Niepowtarzalny identyfikator: </v>
      </c>
      <c r="B8" s="767"/>
      <c r="C8" s="700"/>
      <c r="D8" s="107"/>
    </row>
    <row r="9" spans="1:4" s="108" customFormat="1" ht="38.25" customHeight="1">
      <c r="A9" s="56" t="str">
        <f>Translations!$B$199</f>
        <v>Numer referencyjny Centralnego Biura Opłat Trasowych (CRCO):</v>
      </c>
      <c r="B9" s="764"/>
      <c r="C9" s="765"/>
      <c r="D9" s="190"/>
    </row>
    <row r="10" spans="1:4" s="62" customFormat="1" ht="51.75">
      <c r="A10" s="56" t="str">
        <f>Translations!$B$74</f>
        <v>Daty odpowiednich zatwierdzonych planów monitorowania i okres ważności każdego planu:</v>
      </c>
      <c r="B10" s="764"/>
      <c r="C10" s="765"/>
      <c r="D10" s="97" t="str">
        <f>Translations!$B$391</f>
        <v>Proszę uwzględnić wszystkie zatwierdzone wersję planów monitorowania, które mają znaczenie dla danego okresu sprawozdawczego, uwględniając w tym wersje, które zostały zatwierdzone tuż przed wydaniem tego sprawozdania z weryfikacji, a które mają znaczenie dla tego okresu sprawozdawczego. </v>
      </c>
    </row>
    <row r="11" spans="1:4" s="62" customFormat="1" ht="12.75">
      <c r="A11" s="56" t="str">
        <f>Translations!$B$75</f>
        <v>Właściwy organ:</v>
      </c>
      <c r="B11" s="764"/>
      <c r="C11" s="765"/>
      <c r="D11" s="97" t="str">
        <f>Translations!$B$76</f>
        <v>&lt;podać właściwy organ, który odpowiada za zatwierdzenie planu monitorowania i istotnych zmian tego planu&gt;</v>
      </c>
    </row>
    <row r="12" spans="1:4" s="108" customFormat="1" ht="39">
      <c r="A12" s="56" t="str">
        <f>Translations!$B$200</f>
        <v>Numer referencyjny zatwierdzonego planu monitorowania:</v>
      </c>
      <c r="B12" s="764"/>
      <c r="C12" s="765"/>
      <c r="D12" s="190"/>
    </row>
    <row r="13" spans="1:4" ht="39">
      <c r="A13" s="56" t="str">
        <f>Translations!$B$201</f>
        <v>Czy stosowane są przepisy dotyczące „małego podmiotu uczestniczącego w systemie”?:</v>
      </c>
      <c r="B13" s="768"/>
      <c r="C13" s="689"/>
      <c r="D13" s="99"/>
    </row>
    <row r="14" spans="1:4" ht="25.5" customHeight="1">
      <c r="A14" s="56" t="str">
        <f>Translations!$B$202</f>
        <v>Należy wybrać stosowane elementy:</v>
      </c>
      <c r="B14" s="768"/>
      <c r="C14" s="689"/>
      <c r="D14" s="99"/>
    </row>
    <row r="15" spans="1:4" ht="12.75" customHeight="1" thickBot="1">
      <c r="A15" s="109" t="str">
        <f>Translations!$B$80</f>
        <v>Załącznik 1 Działalność:</v>
      </c>
      <c r="B15" s="769" t="str">
        <f>Translations!$B$203</f>
        <v>Lotnictwo</v>
      </c>
      <c r="C15" s="770"/>
      <c r="D15" s="99"/>
    </row>
    <row r="16" spans="2:4" ht="9" customHeight="1" thickBot="1">
      <c r="B16" s="105"/>
      <c r="C16" s="105"/>
      <c r="D16" s="95"/>
    </row>
    <row r="17" spans="1:4" ht="14.25" customHeight="1" thickBot="1">
      <c r="A17" s="747" t="str">
        <f>Translations!$B$434</f>
        <v>Szczegóły dotyczące systemu</v>
      </c>
      <c r="B17" s="771"/>
      <c r="C17" s="748"/>
      <c r="D17" s="97" t="str">
        <f>Translations!$B$435</f>
        <v>&lt;wybierz poniżej systemy, które są objęte niniejszym sprawozdaniem z weryfikacji. Odpowiedz w obu wierszach&gt;</v>
      </c>
    </row>
    <row r="18" spans="1:4" ht="12.75" customHeight="1" thickBot="1">
      <c r="A18" s="186" t="str">
        <f>Translations!$B$436</f>
        <v>Lotnictwo EU ETS</v>
      </c>
      <c r="B18" s="772" t="s">
        <v>281</v>
      </c>
      <c r="C18" s="773"/>
      <c r="D18" s="95"/>
    </row>
    <row r="19" spans="1:4" ht="12.75" customHeight="1" thickBot="1">
      <c r="A19" s="187" t="str">
        <f>Translations!$B$437</f>
        <v>Lotnictwo Szwajcarii </v>
      </c>
      <c r="B19" s="772" t="s">
        <v>281</v>
      </c>
      <c r="C19" s="773"/>
      <c r="D19" s="95"/>
    </row>
    <row r="20" spans="2:4" ht="9" customHeight="1" thickBot="1">
      <c r="B20" s="105"/>
      <c r="C20" s="105"/>
      <c r="D20" s="95"/>
    </row>
    <row r="21" spans="1:4" ht="14.25" customHeight="1" thickBot="1">
      <c r="A21" s="652" t="str">
        <f>Translations!$B$81</f>
        <v>SZCZEGÓŁY EMISJI</v>
      </c>
      <c r="B21" s="754"/>
      <c r="C21" s="653"/>
      <c r="D21" s="95"/>
    </row>
    <row r="22" spans="1:4" ht="12.75">
      <c r="A22" s="175" t="str">
        <f>Translations!$B$82</f>
        <v>Rok sprawozdawczy:</v>
      </c>
      <c r="B22" s="755"/>
      <c r="C22" s="756"/>
      <c r="D22" s="99"/>
    </row>
    <row r="23" spans="1:4" ht="38.25" customHeight="1">
      <c r="A23" s="170" t="str">
        <f>Translations!$B$83</f>
        <v>Dokument referencyjny:</v>
      </c>
      <c r="B23" s="762"/>
      <c r="C23" s="763"/>
      <c r="D23" s="97" t="str">
        <f>Translations!$B$204</f>
        <v>&lt;podać nazwę pliku zawierającego raport na temat wielkości emisji, w tym datę i numer wersji&gt; Powinna to być nazwa pliku elektronicznego, zawierająca datę i numer wersji zgodnie z konwencją nazewniczą &gt;</v>
      </c>
    </row>
    <row r="24" spans="1:4" ht="12.75">
      <c r="A24" s="170" t="str">
        <f>Translations!$B$205</f>
        <v>Rodzaj raportu:</v>
      </c>
      <c r="B24" s="762"/>
      <c r="C24" s="763"/>
      <c r="D24" s="97"/>
    </row>
    <row r="25" spans="1:4" ht="41.25" customHeight="1">
      <c r="A25" s="170" t="str">
        <f>Translations!$B$85</f>
        <v>Data raportu na temat wielkości emisji:</v>
      </c>
      <c r="B25" s="762"/>
      <c r="C25" s="763"/>
      <c r="D25" s="97" t="str">
        <f>Translations!$B$86</f>
        <v>&lt;podać datę raportu podlegającego weryfikacji (powinna ona odpowiadać dacie raportu, do którego wprowadzane są niniejsze wnioski z weryfikacji/ostatecznej wersji raportu, jeżeli przed ostateczną weryfikacją został on zmieniony lub uaktualniony&gt;</v>
      </c>
    </row>
    <row r="26" spans="1:4" ht="41.25" customHeight="1">
      <c r="A26" s="742" t="str">
        <f>Translations!$B$438</f>
        <v>Informacje na temat emisji:</v>
      </c>
      <c r="B26" s="188" t="str">
        <f>Translations!$B$439</f>
        <v>Całkowita wielkość emisji EU ETS (tCO2e)</v>
      </c>
      <c r="C26" s="185" t="str">
        <f>Translations!$B$440</f>
        <v>Całkowita wielkość emisji szwajcarski ETS (tCO2e)</v>
      </c>
      <c r="D26" s="97"/>
    </row>
    <row r="27" spans="1:4" ht="12.75" customHeight="1">
      <c r="A27" s="743"/>
      <c r="B27" s="402"/>
      <c r="C27" s="403"/>
      <c r="D27" s="191" t="str">
        <f>Translations!$B$88</f>
        <v>&lt;podać tylko dane liczbowe&gt;</v>
      </c>
    </row>
    <row r="28" spans="1:4" ht="25.5" customHeight="1">
      <c r="A28" s="743"/>
      <c r="B28" s="745">
        <f>IF(AND(SUM($B$27)=0,SUM($C$27)=0),"",IF(SUM($C$27)=0,MaterialityEUETS,IF($B$27="",MaterialitySwiss,IF(SUM($C$27)&lt;1000,MaterialitySum,MaterialitySeparately))))</f>
      </c>
      <c r="C28" s="746"/>
      <c r="D28" s="191" t="str">
        <f>Translations!$B$441</f>
        <v>&lt; komunikat automatyczny oparty na wartościach wstawionych w wierszu 27 informuje weryfikatora, w jaki sposób zastosować poziom istotności &gt;</v>
      </c>
    </row>
    <row r="29" spans="1:4" ht="25.5" customHeight="1">
      <c r="A29" s="744"/>
      <c r="B29" s="745">
        <f>IF(AND(SUM($B$27)=0,SUM($C$27)=0),"",IF(SUM($C$27)=0,VOS_A,IF(SUM($B$27)=0,VOS_C,IF(SUM($C$27)&lt;1000,VOS_B,VOS_AandC))))</f>
      </c>
      <c r="C29" s="746"/>
      <c r="D29" s="191" t="str">
        <f>Translations!$B$442</f>
        <v>&lt; komunikat automatyczny oparty na wartościach wstawionych w wierszu 27 informuje weryfikatora, którą opcję wniosków z weryfikacji należy zastosować &gt;</v>
      </c>
    </row>
    <row r="30" spans="1:4" ht="30.75" customHeight="1">
      <c r="A30" s="189" t="str">
        <f>Translations!$B$443</f>
        <v>Całkowite łączne emisje objęte systemami ETS (tCO2e):</v>
      </c>
      <c r="B30" s="760">
        <f>IF(AND(SUM($B$27)=0,SUM($C$27)=0),"",IF(OR(SUM($B$27)=0,SUM($C$27)=0),"",IF(SUM($C$27)&gt;=1000,"",SUM($B$27:$C$27))))</f>
      </c>
      <c r="C30" s="761"/>
      <c r="D30" s="191"/>
    </row>
    <row r="31" spans="1:4" s="108" customFormat="1" ht="76.5" customHeight="1">
      <c r="A31" s="170" t="str">
        <f>Translations!$B$208</f>
        <v>Całkowita liczba tonokilometrów w tkm:</v>
      </c>
      <c r="B31" s="404"/>
      <c r="C31" s="388"/>
      <c r="D31" s="207" t="str">
        <f>Translations!$B$444</f>
        <v>&lt;wstaw tylko dane liczbowe&gt; Ze względu na rozporządzenie (UE) 2017/2392 dotyczące przygotowania wdrożenia globalnego środka rynkowego ICAO, obecnie nie planuje się dalszego przekazywania danych dotyczących t km. Nowa zmiana dyrektywy EU ETS może jednak w przyszłości ponownie wymagać składania danych dotyczących tonokilometrów. Jeżeli wymagane będzie przedłożenie danych dotyczących tonokilometrów, konieczne są oddzielne wnioski z weryfikacji. W takim przypadku należy skorzystać z opcji A i C wniosków z weryfikacji (jeżeli operator statku powietrznego objęty jest EU ETS i szwajcarskim ETS). </v>
      </c>
    </row>
    <row r="32" spans="1:4" ht="39" customHeight="1">
      <c r="A32" s="170" t="str">
        <f>Translations!$B$96</f>
        <v>Zastosowana metoda:</v>
      </c>
      <c r="B32" s="405"/>
      <c r="C32" s="381"/>
      <c r="D32" s="97" t="str">
        <f>Translations!$B$209</f>
        <v>&lt; Należy dopilnować, aby podana była pełna nazwa itd.&gt; W przypadku więcej niż jednej metody należy jasno określić, które strumienie materiałów wsadowych odnoszą się do której metody.&gt;</v>
      </c>
    </row>
    <row r="33" spans="1:4" ht="32.25" customHeight="1">
      <c r="A33" s="170" t="str">
        <f>Translations!$B$98</f>
        <v>Zastosowane współczynniki emisji:</v>
      </c>
      <c r="B33" s="405"/>
      <c r="C33" s="381"/>
      <c r="D33" s="97" t="str">
        <f>Translations!$B$210</f>
        <v>&lt; określić, jaki rodzaj współczynników jest stosowany w odniesieniu do różnych rodzajów paliw/materiałów (np. standardowe/właściwe dla poszczególnych rodzajów działań itd.) &gt;</v>
      </c>
    </row>
    <row r="34" spans="1:4" ht="43.5" customHeight="1" thickBot="1">
      <c r="A34" s="176" t="str">
        <f>Translations!$B$211</f>
        <v>Zmiany dotyczące operatora statku powietrznego w roku sprawozdawczym:</v>
      </c>
      <c r="B34" s="406"/>
      <c r="C34" s="385"/>
      <c r="D34" s="121" t="str">
        <f>Translations!$B$101</f>
        <v>&lt; Opisać krótko wszelkie zmiany, które zaszły w roku sprawozdawczym, a które miały znaczny wpływ na zgłaszane emisje i tendencje z roku na rok i których nie ujawniono powyżej. Np. projekty na rzecz wydajności, zmiany w procesie produkcji itd.&gt;</v>
      </c>
    </row>
    <row r="35" spans="2:4" ht="9" customHeight="1" thickBot="1">
      <c r="B35" s="105"/>
      <c r="C35" s="105"/>
      <c r="D35" s="99"/>
    </row>
    <row r="36" spans="1:4" ht="14.25" customHeight="1" thickBot="1">
      <c r="A36" s="661" t="str">
        <f>Translations!$B$102</f>
        <v>INFORMACJE NA TEMAT WIZYTACJI NA MIEJSCU</v>
      </c>
      <c r="B36" s="757"/>
      <c r="C36" s="662"/>
      <c r="D36" s="95"/>
    </row>
    <row r="37" spans="1:4" ht="140.25" customHeight="1">
      <c r="A37" s="55" t="str">
        <f>Translations!$B$212</f>
        <v>Podczas weryfikacji przeprowadzono wizytację na miejscu:</v>
      </c>
      <c r="B37" s="749"/>
      <c r="C37" s="750"/>
      <c r="D37" s="97" t="str">
        <f>Translations!$B$445</f>
        <v>Tak / Nie &lt; Biorąc pod uwagę definicję "obiektu" w AVR dla lotnictwa. Jeżeli odstąpiono od przeprowadzenia wizyty na miejscu na podstawie art. 33, proszę podać poniżej podstawowe szczegóły w ramach uzasadnienia, dlaczego tak się nie stało. Zob. sekcja 3.2.7 dokument GD III.&gt;.
&lt;Jeżeli wizytę na miejscu przeprowadzono wirtualnie z powodu siły wyższej, proszę wybrać "nie" i wypełnić poniższą sekcję dotyczącą uzasadnienia przeprowadzenia wirtualnej wizyty na miejscu. Proszę wpisać w poniższych rubrykach daty wizyty, liczbę dni spędzonych wirtualnie na weryfikacji oraz nazwiska audytorów EU ETS (wiodących) i ekspertów technicznych zaangażowanych w wirtualne wizyty na miejscu. Jeżeli po wirtualnej wizytacji nastąpiła fizyczna wizytacja w ramach tej samej weryfikacji po ustąpieniu okoliczności siły wyższej, proszę zaznaczyć "tak" i w rubryce uzasadnienie przeprowadzenia wirtualnej wizytacji wpisać, że przeprowadzono wirtualną wizytację, po której nastąpiła fizyczna wizytacja. Proszę postępować zgodnie z instrukcją wypełniania pola uzasadnienie i podać przyczyny przeprowadzenia wizytacji w ramach tej weryfikacji. Więcej informacji na ten temat znajduje się w rozdziale 4 w dokumencie wytycznych KGN II.5 dotyczącym wizytacji na miejscu&gt;</v>
      </c>
    </row>
    <row r="38" spans="1:4" ht="28.5" customHeight="1">
      <c r="A38" s="56" t="str">
        <f>Translations!$B$105</f>
        <v>Daty wizytacji:</v>
      </c>
      <c r="B38" s="751"/>
      <c r="C38" s="752"/>
      <c r="D38" s="97" t="str">
        <f>Translations!$B$446</f>
        <v>&lt;proszę wypełnić pole, jeżeli obiekt został fizycznie odwiedzony lub jeżeli przeprowadzono wirtualną wizytę na miejscu zgodnie z art. 34a AVR. Wpisać ND, jeżeli nie przeprowadzono żadnej wizyty&gt;</v>
      </c>
    </row>
    <row r="39" spans="1:4" ht="27.75" customHeight="1">
      <c r="A39" s="56" t="str">
        <f>Translations!$B$215</f>
        <v>Liczba dni wizytacji na miejscu:</v>
      </c>
      <c r="B39" s="751"/>
      <c r="C39" s="752"/>
      <c r="D39" s="97" t="str">
        <f>Translations!$B$446</f>
        <v>&lt;proszę wypełnić pole, jeżeli obiekt został fizycznie odwiedzony lub jeżeli przeprowadzono wirtualną wizytę na miejscu zgodnie z art. 34a AVR. Wpisać ND, jeżeli nie przeprowadzono żadnej wizyty&gt;</v>
      </c>
    </row>
    <row r="40" spans="1:4" ht="51.75">
      <c r="A40" s="56" t="str">
        <f>Translations!$B$216</f>
        <v>Nazwiska audytorów (wiodących) EU ETS i ekspertów technicznych przeprowadzających wizytację na miejscu:</v>
      </c>
      <c r="B40" s="758"/>
      <c r="C40" s="759"/>
      <c r="D40" s="110" t="str">
        <f>Translations!$B$109</f>
        <v>&lt;Należy podać nazwisko audytora wiodącego EU ETS, audytora EU ETS i eksperta technicznego, biorących udział w wizytacji na miejscu&gt;</v>
      </c>
    </row>
    <row r="41" spans="1:4" ht="38.25" customHeight="1">
      <c r="A41" s="56" t="str">
        <f>Translations!$B$447</f>
        <v>Artykuł 33: Powód nieprzeprowadzenia wizytacji na miejscu</v>
      </c>
      <c r="B41" s="751"/>
      <c r="C41" s="752"/>
      <c r="D41" s="97" t="str">
        <f>Translations!$B$218</f>
        <v>Jeżeli nie, krótko opisać powody, dla których wizytacji na miejscu nie uznano za konieczną</v>
      </c>
    </row>
    <row r="42" spans="1:4" ht="51" customHeight="1">
      <c r="A42" s="56" t="str">
        <f>Translations!$B$417</f>
        <v>AVR art. 34a: Uzasadnienie dla przeprowadzenia wirtualnej wizytacji na miejscu </v>
      </c>
      <c r="B42" s="751"/>
      <c r="C42" s="752"/>
      <c r="D42" s="97" t="str">
        <f>Translations!$B$418</f>
        <v>jeżeli nie, proszę podać krótkie uzasadnienie na podstawie, którego wirtualna wizytacja na miejscu została uznana za konieczną. Proszę również podać datę uzyskania zgody właściwego organu na wirtualną wizytację na miejscu. Jeżeli ogólne zezwolenie na wirtualną wizytację na miejscu zostało wydane zgodnie z art. 34a ust. 4 AVR, proszę to wskazać. Więcej informacji na ten temat znajduje się w punkcie 4 dokumentu KGN II.5 dotyczącym wizyt na miejscu. </v>
      </c>
    </row>
    <row r="43" spans="1:4" ht="39">
      <c r="A43" s="56" t="str">
        <f>Translations!$B$448</f>
        <v>Data pisemnej zgody właściwego organu na przeprowadzenie wirtualnej wizytacji na miejscu:</v>
      </c>
      <c r="B43" s="751"/>
      <c r="C43" s="752"/>
      <c r="D43" s="97" t="str">
        <f>Translations!$B$449</f>
        <v>Jeżeli nie, data pisemnej zgody właściwego organu na przeprowadzenie wirtualnej wizytacji na miejscu: &lt; podać datę&gt;</v>
      </c>
    </row>
    <row r="44" spans="1:4" ht="9" customHeight="1" thickBot="1">
      <c r="A44" s="66"/>
      <c r="B44" s="111"/>
      <c r="C44" s="111"/>
      <c r="D44" s="95"/>
    </row>
    <row r="45" spans="1:4" ht="25.5" customHeight="1" thickBot="1">
      <c r="A45" s="747" t="str">
        <f>Translations!$B$420</f>
        <v>ZGODNOŚĆ Z ZASADAMI EU ETS W ZAKRESIE tCO2 EU ETS DEKLAROWANYCH POWYŻEJ</v>
      </c>
      <c r="B45" s="748"/>
      <c r="C45" s="559"/>
      <c r="D45" s="668" t="str">
        <f>Translations!$B$219</f>
        <v>W tej sekcji potrzebne są tylko krótkie odpowiedzi. Jeżeli trzeba podać więcej informacji w przypadku odpowiedzi negatywnej, należy dodać je do odpowiedniej sekcji załącznika 1, odnoszącej się do ustaleń w sprawie nieusuniętych nieprawidłowości lub niezgodności.</v>
      </c>
    </row>
    <row r="46" spans="1:4" ht="24.75" customHeight="1">
      <c r="A46" s="731" t="str">
        <f>Translations!$B$116</f>
        <v>Wymogi planu monitorowania spełniono:</v>
      </c>
      <c r="B46" s="407"/>
      <c r="C46" s="171"/>
      <c r="D46" s="668"/>
    </row>
    <row r="47" spans="1:4" ht="15" customHeight="1">
      <c r="A47" s="654"/>
      <c r="B47" s="448" t="str">
        <f>Translations!$B$117</f>
        <v>Jeżeli nie, z powodu.......</v>
      </c>
      <c r="C47" s="172"/>
      <c r="D47" s="166"/>
    </row>
    <row r="48" spans="1:4" ht="30" customHeight="1">
      <c r="A48" s="654"/>
      <c r="B48" s="382"/>
      <c r="C48" s="172"/>
      <c r="D48" s="97" t="str">
        <f>Translations!$B$118</f>
        <v>&lt; podać powody braku zgodności z zasadą&gt;</v>
      </c>
    </row>
    <row r="49" spans="1:4" ht="15.75" customHeight="1">
      <c r="A49" s="654" t="str">
        <f>Translations!$B$120</f>
        <v>Wymogi rozporządzenia UE w sprawie monitorowania i raportowania spełniono:</v>
      </c>
      <c r="B49" s="390"/>
      <c r="C49" s="171"/>
      <c r="D49" s="97"/>
    </row>
    <row r="50" spans="1:4" ht="14.25" customHeight="1">
      <c r="A50" s="654"/>
      <c r="B50" s="448" t="str">
        <f>Translations!$B$117</f>
        <v>Jeżeli nie, z powodu.......</v>
      </c>
      <c r="C50" s="172"/>
      <c r="D50" s="97"/>
    </row>
    <row r="51" spans="1:4" ht="30" customHeight="1">
      <c r="A51" s="654"/>
      <c r="B51" s="382"/>
      <c r="C51" s="172"/>
      <c r="D51" s="97" t="str">
        <f>Translations!$B$118</f>
        <v>&lt; podać powody braku zgodności z zasadą&gt;</v>
      </c>
    </row>
    <row r="52" spans="1:4" ht="15.75" customHeight="1">
      <c r="A52" s="663" t="str">
        <f>Translations!$B$450</f>
        <v>Spełnione kryteria wyłączenia lotów:</v>
      </c>
      <c r="B52" s="390"/>
      <c r="C52" s="171"/>
      <c r="D52" s="97"/>
    </row>
    <row r="53" spans="1:4" ht="15" customHeight="1">
      <c r="A53" s="663"/>
      <c r="B53" s="448" t="str">
        <f>Translations!$B$117</f>
        <v>Jeżeli nie, z powodu.......</v>
      </c>
      <c r="C53" s="172"/>
      <c r="D53" s="97"/>
    </row>
    <row r="54" spans="1:4" ht="30" customHeight="1">
      <c r="A54" s="663"/>
      <c r="B54" s="390"/>
      <c r="C54" s="172"/>
      <c r="D54" s="97" t="str">
        <f>Translations!$B$118</f>
        <v>&lt; podać powody braku zgodności z zasadą&gt;</v>
      </c>
    </row>
    <row r="55" spans="1:4" ht="38.25" customHeight="1">
      <c r="A55" s="654" t="str">
        <f>Translations!$B$451</f>
        <v>Wykorzystanie biopaliw zostało sprawdzone zgodnie z art. 29 dyrektywy 2018/2001/WE:</v>
      </c>
      <c r="B55" s="390"/>
      <c r="C55" s="171"/>
      <c r="D55" s="97" t="str">
        <f>Translations!$B$452</f>
        <v>&lt;proszę potwierdzić, że biopaliwa dla lotnictwa, dla których zastosowany jest zerowy wskaźnik emisji, spełniają unijne kryteria zrównoważonego rozwoju i ograniczenia emisji gazów cieplarnianych. Jeżeli nie wnioskuje się o zerowy wskaźnik emisji lub jeżeli dotyczy to weryfikacji danych dotyczących tonokilometrów, należy wpisać ND&gt;</v>
      </c>
    </row>
    <row r="56" spans="1:4" ht="14.25" customHeight="1">
      <c r="A56" s="654"/>
      <c r="B56" s="448" t="str">
        <f>Translations!$B$117</f>
        <v>Jeżeli nie, z powodu.......</v>
      </c>
      <c r="C56" s="172"/>
      <c r="D56" s="110"/>
    </row>
    <row r="57" spans="1:4" ht="30" customHeight="1" thickBot="1">
      <c r="A57" s="655"/>
      <c r="B57" s="395"/>
      <c r="C57" s="172"/>
      <c r="D57" s="97" t="str">
        <f>Translations!$B$222</f>
        <v>&lt; należy podać powody, dla których nie oceniono wykorzystania biopaliw&gt;</v>
      </c>
    </row>
    <row r="58" spans="1:4" ht="25.5" customHeight="1">
      <c r="A58" s="177"/>
      <c r="B58" s="747" t="str">
        <f>Translations!$B$453</f>
        <v>ZGODNOŚĆ Z ZASADAMI SZWAJCARSKIEGO ETS W ZAKRESIE tCO2 SZWAJCARSKIEGO ETS DEKLAROWANYCH POWYŻEJ</v>
      </c>
      <c r="C58" s="748"/>
      <c r="D58" s="668" t="str">
        <f>Translations!$B$219</f>
        <v>W tej sekcji potrzebne są tylko krótkie odpowiedzi. Jeżeli trzeba podać więcej informacji w przypadku odpowiedzi negatywnej, należy dodać je do odpowiedniej sekcji załącznika 1, odnoszącej się do ustaleń w sprawie nieusuniętych nieprawidłowości lub niezgodności.</v>
      </c>
    </row>
    <row r="59" spans="1:4" ht="26.25" customHeight="1" thickBot="1">
      <c r="A59" s="753" t="str">
        <f>Translations!$B$116</f>
        <v>Wymogi planu monitorowania spełniono:</v>
      </c>
      <c r="B59" s="171"/>
      <c r="C59" s="385"/>
      <c r="D59" s="668"/>
    </row>
    <row r="60" spans="1:4" ht="15.75" customHeight="1" thickBot="1">
      <c r="A60" s="738"/>
      <c r="B60" s="171"/>
      <c r="C60" s="449" t="str">
        <f>Translations!$B$117</f>
        <v>Jeżeli nie, z powodu.......</v>
      </c>
      <c r="D60" s="166"/>
    </row>
    <row r="61" spans="1:4" ht="15.75" customHeight="1" thickBot="1">
      <c r="A61" s="739"/>
      <c r="B61" s="171"/>
      <c r="C61" s="385"/>
      <c r="D61" s="97" t="str">
        <f>Translations!$B$118</f>
        <v>&lt; podać powody braku zgodności z zasadą&gt;</v>
      </c>
    </row>
    <row r="62" spans="1:4" ht="17.25" customHeight="1" thickBot="1">
      <c r="A62" s="737" t="str">
        <f>Translations!$B$454</f>
        <v>Rozporządzenie w sprawie ograniczenia emisji CO2: Rozdział IV, sekcja 3 spełnione:</v>
      </c>
      <c r="B62" s="171"/>
      <c r="C62" s="385"/>
      <c r="D62" s="97"/>
    </row>
    <row r="63" spans="1:4" ht="17.25" customHeight="1" thickBot="1">
      <c r="A63" s="738"/>
      <c r="B63" s="171"/>
      <c r="C63" s="449" t="str">
        <f>Translations!$B$117</f>
        <v>Jeżeli nie, z powodu.......</v>
      </c>
      <c r="D63" s="166"/>
    </row>
    <row r="64" spans="1:4" ht="15.75" customHeight="1" thickBot="1">
      <c r="A64" s="739"/>
      <c r="B64" s="171"/>
      <c r="C64" s="385"/>
      <c r="D64" s="97" t="str">
        <f>Translations!$B$118</f>
        <v>&lt; podać powody braku zgodności z zasadą&gt;</v>
      </c>
    </row>
    <row r="65" spans="1:4" ht="16.5" customHeight="1" thickBot="1">
      <c r="A65" s="737" t="str">
        <f>Translations!$B$450</f>
        <v>Spełnione kryteria wyłączenia lotów:</v>
      </c>
      <c r="B65" s="171"/>
      <c r="C65" s="385"/>
      <c r="D65" s="97"/>
    </row>
    <row r="66" spans="1:4" ht="15" customHeight="1" thickBot="1">
      <c r="A66" s="738"/>
      <c r="B66" s="171"/>
      <c r="C66" s="449" t="str">
        <f>Translations!$B$117</f>
        <v>Jeżeli nie, z powodu.......</v>
      </c>
      <c r="D66" s="97"/>
    </row>
    <row r="67" spans="1:4" ht="15.75" customHeight="1" thickBot="1">
      <c r="A67" s="739"/>
      <c r="B67" s="171"/>
      <c r="C67" s="385"/>
      <c r="D67" s="192" t="str">
        <f>Translations!$B$455</f>
        <v>&lt;wstawić powody, dla których zasada nie jest przestrzegana - uwaga: szwajcarskie zasady wyłączenia są nieco inne niż zasady UE&gt;</v>
      </c>
    </row>
    <row r="68" spans="1:4" ht="39.75" customHeight="1" thickBot="1">
      <c r="A68" s="737" t="str">
        <f>Translations!$B$451</f>
        <v>Wykorzystanie biopaliw zostało sprawdzone zgodnie z art. 29 dyrektywy 2018/2001/WE:</v>
      </c>
      <c r="B68" s="171"/>
      <c r="C68" s="385"/>
      <c r="D68" s="97" t="str">
        <f>Translations!$B$452</f>
        <v>&lt;proszę potwierdzić, że biopaliwa dla lotnictwa, dla których zastosowany jest zerowy wskaźnik emisji, spełniają unijne kryteria zrównoważonego rozwoju i ograniczenia emisji gazów cieplarnianych. Jeżeli nie wnioskuje się o zerowy wskaźnik emisji lub jeżeli dotyczy to weryfikacji danych dotyczących tonokilometrów, należy wpisać ND&gt;</v>
      </c>
    </row>
    <row r="69" spans="1:4" ht="14.25" customHeight="1" thickBot="1">
      <c r="A69" s="738"/>
      <c r="B69" s="171"/>
      <c r="C69" s="449" t="str">
        <f>Translations!$B$117</f>
        <v>Jeżeli nie, z powodu.......</v>
      </c>
      <c r="D69" s="166"/>
    </row>
    <row r="70" spans="1:4" ht="15.75" customHeight="1" thickBot="1">
      <c r="A70" s="739"/>
      <c r="B70" s="178"/>
      <c r="C70" s="385"/>
      <c r="D70" s="110" t="str">
        <f>Translations!$B$222</f>
        <v>&lt; należy podać powody, dla których nie oceniono wykorzystania biopaliw&gt;</v>
      </c>
    </row>
    <row r="71" spans="1:4" ht="15" customHeight="1" thickBot="1">
      <c r="A71" s="735" t="str">
        <f>Translations!$B$422</f>
        <v>ZGODNOŚĆ Z ROZPORZĄDZENIEM UE W SPRAWIE A&amp;V
</v>
      </c>
      <c r="B71" s="736"/>
      <c r="C71" s="736"/>
      <c r="D71" s="97"/>
    </row>
    <row r="72" spans="1:3" ht="17.25" customHeight="1">
      <c r="A72" s="731" t="str">
        <f>Translations!$B$423</f>
        <v>Dane zweryfikowane szczegółowo i prześledzono do źródła: (EU ETS AVR art. 14 i art. 16 ust. 2 lit. g))</v>
      </c>
      <c r="B72" s="408"/>
      <c r="C72" s="407"/>
    </row>
    <row r="73" spans="1:4" ht="15" customHeight="1">
      <c r="A73" s="657"/>
      <c r="B73" s="450" t="str">
        <f>Translations!$B$117</f>
        <v>Jeżeli nie, z powodu.......</v>
      </c>
      <c r="C73" s="451" t="str">
        <f>Translations!$B$117</f>
        <v>Jeżeli nie, z powodu.......</v>
      </c>
      <c r="D73" s="97"/>
    </row>
    <row r="74" spans="1:4" ht="30" customHeight="1">
      <c r="A74" s="657"/>
      <c r="B74" s="409"/>
      <c r="C74" s="410"/>
      <c r="D74" s="110" t="str">
        <f>Translations!$B$124</f>
        <v>&lt; krótko opisać powody, dla których szczegółowej weryfikacji danych nie uznano za konieczną lub dla których dane nie prześledzono do źródła danych pierwotnych&gt;</v>
      </c>
    </row>
    <row r="75" spans="1:4" ht="14.25" customHeight="1">
      <c r="A75" s="657"/>
      <c r="B75" s="450" t="str">
        <f>Translations!$B$424</f>
        <v>Jeżeli tak, czy przeprowadzono to w ramach wizytacji na miejscu</v>
      </c>
      <c r="C75" s="451" t="str">
        <f>Translations!$B$424</f>
        <v>Jeżeli tak, czy przeprowadzono to w ramach wizytacji na miejscu</v>
      </c>
      <c r="D75" s="97"/>
    </row>
    <row r="76" spans="1:4" ht="13.5" customHeight="1">
      <c r="A76" s="657"/>
      <c r="B76" s="409"/>
      <c r="C76" s="410"/>
      <c r="D76" s="95"/>
    </row>
    <row r="77" spans="1:4" ht="51" customHeight="1">
      <c r="A77" s="654" t="str">
        <f>Translations!$B$425</f>
        <v>Działania kontrolne są należycie dokumentowane, wdrażane, utrzymywane i skuteczne pod względem minimalizacji ryzyka nieodłącznego:
(EU ETS AVR Artykuł 14 lit. b):</v>
      </c>
      <c r="B77" s="411"/>
      <c r="C77" s="390"/>
      <c r="D77" s="97"/>
    </row>
    <row r="78" spans="1:4" ht="15.75" customHeight="1">
      <c r="A78" s="654"/>
      <c r="B78" s="450" t="str">
        <f>Translations!$B$117</f>
        <v>Jeżeli nie, z powodu.......</v>
      </c>
      <c r="C78" s="451" t="str">
        <f>Translations!$B$117</f>
        <v>Jeżeli nie, z powodu.......</v>
      </c>
      <c r="D78" s="97"/>
    </row>
    <row r="79" spans="1:4" ht="30" customHeight="1">
      <c r="A79" s="654"/>
      <c r="B79" s="409"/>
      <c r="C79" s="410"/>
      <c r="D79" s="97" t="str">
        <f>Translations!$B$118</f>
        <v>&lt; podać powody braku zgodności z zasadą&gt;</v>
      </c>
    </row>
    <row r="80" spans="1:4" ht="63.75" customHeight="1">
      <c r="A80" s="654" t="str">
        <f>Translations!$B$426</f>
        <v>Procedury wyszczególnione w planie monitorowania są dokumentowane, wdrażane, utrzymywane i skuteczne pod względem minimalizacji ryzyka nieodłącznego i ryzyka zawodności systemów kontroli wewnętrznej:
(EU ETS AVR Artykuł 14 lit. c)</v>
      </c>
      <c r="B80" s="411"/>
      <c r="C80" s="390"/>
      <c r="D80" s="97"/>
    </row>
    <row r="81" spans="1:4" ht="19.5" customHeight="1">
      <c r="A81" s="654"/>
      <c r="B81" s="450" t="str">
        <f>Translations!$B$117</f>
        <v>Jeżeli nie, z powodu.......</v>
      </c>
      <c r="C81" s="451" t="str">
        <f>Translations!$B$117</f>
        <v>Jeżeli nie, z powodu.......</v>
      </c>
      <c r="D81" s="97"/>
    </row>
    <row r="82" spans="1:4" ht="47.25" customHeight="1">
      <c r="A82" s="654"/>
      <c r="B82" s="409"/>
      <c r="C82" s="410"/>
      <c r="D82" s="97" t="str">
        <f>Translations!$B$118</f>
        <v>&lt; podać powody braku zgodności z zasadą&gt;</v>
      </c>
    </row>
    <row r="83" spans="1:4" ht="15.75" customHeight="1">
      <c r="A83" s="654" t="str">
        <f>Translations!$B$456</f>
        <v>Weryfikacja danych:
(EU ETS AVR artykuł 16 (1), (2g), (2i))</v>
      </c>
      <c r="B83" s="411"/>
      <c r="C83" s="390"/>
      <c r="D83" s="97" t="str">
        <f>Translations!$B$224</f>
        <v>&lt;weryfikacja danych ukończona zgodnie z wymogami &gt;</v>
      </c>
    </row>
    <row r="84" spans="1:4" ht="17.25" customHeight="1">
      <c r="A84" s="654"/>
      <c r="B84" s="450" t="str">
        <f>Translations!$B$117</f>
        <v>Jeżeli nie, z powodu.......</v>
      </c>
      <c r="C84" s="451" t="str">
        <f>Translations!$B$117</f>
        <v>Jeżeli nie, z powodu.......</v>
      </c>
      <c r="D84" s="97"/>
    </row>
    <row r="85" spans="1:4" ht="30" customHeight="1">
      <c r="A85" s="654"/>
      <c r="B85" s="409"/>
      <c r="C85" s="410"/>
      <c r="D85" s="97" t="str">
        <f>Translations!$B$118</f>
        <v>&lt; podać powody braku zgodności z zasadą&gt;</v>
      </c>
    </row>
    <row r="86" spans="1:4" s="112" customFormat="1" ht="16.5" customHeight="1">
      <c r="A86" s="654" t="str">
        <f>Translations!$B$457</f>
        <v>Kompletność lotów/danych w porównaniu z danymi o ruchu lotniczym, np. z Eurocontrol:
(EU ETS AVR art. 16 ust. 2 lit. d))</v>
      </c>
      <c r="B86" s="412"/>
      <c r="C86" s="401"/>
      <c r="D86" s="97"/>
    </row>
    <row r="87" spans="1:4" s="112" customFormat="1" ht="20.25" customHeight="1">
      <c r="A87" s="654"/>
      <c r="B87" s="450" t="str">
        <f>Translations!$B$117</f>
        <v>Jeżeli nie, z powodu.......</v>
      </c>
      <c r="C87" s="451" t="str">
        <f>Translations!$B$117</f>
        <v>Jeżeli nie, z powodu.......</v>
      </c>
      <c r="D87" s="194"/>
    </row>
    <row r="88" spans="1:4" ht="30" customHeight="1">
      <c r="A88" s="654"/>
      <c r="B88" s="409"/>
      <c r="C88" s="410"/>
      <c r="D88" s="97" t="str">
        <f>Translations!$B$226</f>
        <v>&lt; podać przyczyny niekompletności lub nieporównywalności danych&gt;</v>
      </c>
    </row>
    <row r="89" spans="1:4" s="112" customFormat="1" ht="18" customHeight="1">
      <c r="A89" s="654" t="str">
        <f>Translations!$B$458</f>
        <v>Spójność pomiędzy zgłoszonymi danymi a dokumentacją "masy i wyważenia":
(EU ETS AVR art. 16 ust. 2 lit. e))</v>
      </c>
      <c r="B89" s="412"/>
      <c r="C89" s="401"/>
      <c r="D89" s="97"/>
    </row>
    <row r="90" spans="1:4" s="112" customFormat="1" ht="17.25" customHeight="1">
      <c r="A90" s="654"/>
      <c r="B90" s="450" t="str">
        <f>Translations!$B$117</f>
        <v>Jeżeli nie, z powodu.......</v>
      </c>
      <c r="C90" s="451" t="str">
        <f>Translations!$B$117</f>
        <v>Jeżeli nie, z powodu.......</v>
      </c>
      <c r="D90" s="194"/>
    </row>
    <row r="91" spans="1:4" ht="30" customHeight="1">
      <c r="A91" s="654"/>
      <c r="B91" s="409"/>
      <c r="C91" s="410"/>
      <c r="D91" s="97" t="str">
        <f>Translations!$B$228</f>
        <v>&lt; podać przyczyny niespójności danych&gt;</v>
      </c>
    </row>
    <row r="92" spans="1:4" s="112" customFormat="1" ht="18" customHeight="1">
      <c r="A92" s="654" t="str">
        <f>Translations!$B$459</f>
        <v>Spójność między zagregowanym zużyciem paliwa a danymi dotyczącymi zakupu/dostawy paliwa:
(EU ETS AVR art. 16 ust. 2 lit. f))</v>
      </c>
      <c r="B92" s="412"/>
      <c r="C92" s="401"/>
      <c r="D92" s="97"/>
    </row>
    <row r="93" spans="1:4" s="112" customFormat="1" ht="16.5" customHeight="1">
      <c r="A93" s="654"/>
      <c r="B93" s="450" t="str">
        <f>Translations!$B$117</f>
        <v>Jeżeli nie, z powodu.......</v>
      </c>
      <c r="C93" s="451" t="str">
        <f>Translations!$B$117</f>
        <v>Jeżeli nie, z powodu.......</v>
      </c>
      <c r="D93" s="97"/>
    </row>
    <row r="94" spans="1:4" ht="30" customHeight="1">
      <c r="A94" s="654"/>
      <c r="B94" s="409"/>
      <c r="C94" s="410"/>
      <c r="D94" s="97" t="str">
        <f>Translations!$B$228</f>
        <v>&lt; podać przyczyny niespójności danych&gt;</v>
      </c>
    </row>
    <row r="95" spans="1:4" ht="17.25" customHeight="1">
      <c r="A95" s="654" t="str">
        <f>Translations!$B$428</f>
        <v>Właściwe zastosowanie metodyki monitorowania:
(EU ETS AVR Artykuł 17)</v>
      </c>
      <c r="B95" s="411"/>
      <c r="C95" s="390"/>
      <c r="D95" s="97"/>
    </row>
    <row r="96" spans="1:4" ht="15.75" customHeight="1">
      <c r="A96" s="654"/>
      <c r="B96" s="450" t="str">
        <f>Translations!$B$117</f>
        <v>Jeżeli nie, z powodu.......</v>
      </c>
      <c r="C96" s="451" t="str">
        <f>Translations!$B$117</f>
        <v>Jeżeli nie, z powodu.......</v>
      </c>
      <c r="D96" s="166"/>
    </row>
    <row r="97" spans="1:4" ht="30" customHeight="1">
      <c r="A97" s="654"/>
      <c r="B97" s="409"/>
      <c r="C97" s="410"/>
      <c r="D97" s="97" t="str">
        <f>Translations!$B$118</f>
        <v>&lt; podać powody braku zgodności z zasadą&gt;</v>
      </c>
    </row>
    <row r="98" spans="1:4" ht="17.25" customHeight="1">
      <c r="A98" s="734" t="str">
        <f>Translations!$B$429</f>
        <v>Weryfikacja metod stosowanych w przypadku brakujących danych:
(EU ETS AVR Artykuł 18)</v>
      </c>
      <c r="B98" s="412"/>
      <c r="C98" s="401"/>
      <c r="D98" s="195"/>
    </row>
    <row r="99" spans="1:4" ht="16.5" customHeight="1">
      <c r="A99" s="734"/>
      <c r="B99" s="450" t="str">
        <f>Translations!$B$117</f>
        <v>Jeżeli nie, z powodu.......</v>
      </c>
      <c r="C99" s="451" t="str">
        <f>Translations!$B$117</f>
        <v>Jeżeli nie, z powodu.......</v>
      </c>
      <c r="D99" s="166"/>
    </row>
    <row r="100" spans="1:4" ht="30" customHeight="1">
      <c r="A100" s="734"/>
      <c r="B100" s="409"/>
      <c r="C100" s="410"/>
      <c r="D100" s="97" t="str">
        <f>Translations!$B$230</f>
        <v>&lt; podać powody, dla których raport na temat wielkości emisji nie jest kompletny, i określić, czy w celu uzupełnienia luki w danych zastosowano alternatywną metodykę lub podejście uproszczone&gt;</v>
      </c>
    </row>
    <row r="101" spans="1:4" ht="17.25" customHeight="1">
      <c r="A101" s="654" t="str">
        <f>Translations!$B$430</f>
        <v>Ocena niepewności:
(EU ETS AVR Artykuł 19)</v>
      </c>
      <c r="B101" s="412"/>
      <c r="C101" s="401"/>
      <c r="D101" s="196" t="str">
        <f>Translations!$B$231</f>
        <v>&lt; potwierdzenie prawidłowych ocen niepewności&gt;&lt;w przypadku danych dotyczących tonokilometrów należy wpisać „nd.”&gt;</v>
      </c>
    </row>
    <row r="102" spans="1:4" ht="15.75" customHeight="1">
      <c r="A102" s="654"/>
      <c r="B102" s="450" t="str">
        <f>Translations!$B$117</f>
        <v>Jeżeli nie, z powodu.......</v>
      </c>
      <c r="C102" s="451" t="str">
        <f>Translations!$B$117</f>
        <v>Jeżeli nie, z powodu.......</v>
      </c>
      <c r="D102" s="166"/>
    </row>
    <row r="103" spans="1:4" ht="30" customHeight="1">
      <c r="A103" s="654"/>
      <c r="B103" s="409"/>
      <c r="C103" s="410"/>
      <c r="D103" s="97" t="str">
        <f>Translations!$B$118</f>
        <v>&lt; podać powody braku zgodności z zasadą&gt;</v>
      </c>
    </row>
    <row r="104" spans="1:4" ht="17.25" customHeight="1">
      <c r="A104" s="654" t="str">
        <f>Translations!$B$136</f>
        <v>Wymogi w zakresie monitorowania i sprawozdawczości dotyczące właściwych organów (załącznik 2) spełniono:</v>
      </c>
      <c r="B104" s="411"/>
      <c r="C104" s="390"/>
      <c r="D104" s="97"/>
    </row>
    <row r="105" spans="1:4" ht="16.5" customHeight="1">
      <c r="A105" s="654"/>
      <c r="B105" s="450" t="str">
        <f>Translations!$B$117</f>
        <v>Jeżeli nie, z powodu.......</v>
      </c>
      <c r="C105" s="451" t="str">
        <f>Translations!$B$117</f>
        <v>Jeżeli nie, z powodu.......</v>
      </c>
      <c r="D105" s="166"/>
    </row>
    <row r="106" spans="1:4" ht="30" customHeight="1">
      <c r="A106" s="654"/>
      <c r="B106" s="409"/>
      <c r="C106" s="410"/>
      <c r="D106" s="97" t="str">
        <f>Translations!$B$118</f>
        <v>&lt; podać powody braku zgodności z zasadą&gt;</v>
      </c>
    </row>
    <row r="107" spans="1:4" ht="30" customHeight="1">
      <c r="A107" s="56" t="str">
        <f>Translations!$B$137</f>
        <v>Niezgodności z poprzedniego roku usunięto:</v>
      </c>
      <c r="B107" s="411"/>
      <c r="C107" s="390"/>
      <c r="D107" s="197" t="str">
        <f>Translations!$B$232</f>
        <v>&lt; w przypadku danych dotyczących tonokilometrów należy wybrać „nd.”, ponieważ są zgłaszane jednorazowo, nie corocznie&gt;</v>
      </c>
    </row>
    <row r="108" spans="1:4" s="62" customFormat="1" ht="52.5" thickBot="1">
      <c r="A108" s="113" t="str">
        <f>Translations!$B$233</f>
        <v>Zmiany itd. zidentyfikowane i niezgłoszone właściwemu organowi/ujęte w uaktualnionym planie monitorowania:</v>
      </c>
      <c r="B108" s="413"/>
      <c r="C108" s="391"/>
      <c r="D108" s="97" t="str">
        <f>Translations!$B$460</f>
        <v>&lt;proszę podać, w załączniku 3, krótkie podsumowanie zastosowanych kluczowych warunków, zmian, wyjaśnień lub odstępstw zatwierdzonych przez właściwy organ i NIEUWZGLĘDNIONYCH w ponownie wydanym planie monitorowania w momencie zakończenia weryfikacji; lub dodatkowych zmian zidentyfikowanych przez weryfikatora i niezgłoszonych przed końcem odnośnego roku&gt;</v>
      </c>
    </row>
    <row r="109" spans="2:4" ht="9" customHeight="1" thickBot="1">
      <c r="B109" s="105"/>
      <c r="C109" s="105"/>
      <c r="D109" s="95"/>
    </row>
    <row r="110" spans="1:4" ht="12.75" customHeight="1" thickBot="1">
      <c r="A110" s="664" t="str">
        <f>Translations!$B$140</f>
        <v>ZGODNOŚĆ Z ZASADAMI MONITOROWANIA I SPRAWOZDAWCZOŚCI</v>
      </c>
      <c r="B110" s="694"/>
      <c r="C110" s="665"/>
      <c r="D110" s="95"/>
    </row>
    <row r="111" spans="1:4" ht="38.25" customHeight="1">
      <c r="A111" s="724" t="str">
        <f>Translations!$B$141</f>
        <v>Dokładność:</v>
      </c>
      <c r="B111" s="740"/>
      <c r="C111" s="741"/>
      <c r="D111" s="97" t="str">
        <f>Translations!$B$142</f>
        <v>&lt;W niniejszej sekcji potrzebne są tylko krótkie uwagi UWAGA – uznaje się, że pewne zasady mają charakter aspiracji i potwierdzenie bezwzględnej „zgodności” może być niemożliwe. Ponadto pewne zasady zależą od zastosowania się do innych zasad, zanim będzie można „potwierdzić” „zgodność”.&gt;</v>
      </c>
    </row>
    <row r="112" spans="1:4" ht="14.25" customHeight="1">
      <c r="A112" s="724"/>
      <c r="B112" s="732" t="str">
        <f>Translations!$B$117</f>
        <v>Jeżeli nie, z powodu.......</v>
      </c>
      <c r="C112" s="733"/>
      <c r="D112" s="166"/>
    </row>
    <row r="113" spans="1:4" ht="14.25" customHeight="1">
      <c r="A113" s="673"/>
      <c r="B113" s="414"/>
      <c r="C113" s="415"/>
      <c r="D113" s="97" t="str">
        <f>Translations!$B$145</f>
        <v>&lt; podać powody braku zgodności z zasadą&gt;</v>
      </c>
    </row>
    <row r="114" spans="1:4" ht="14.25" customHeight="1">
      <c r="A114" s="723" t="str">
        <f>Translations!$B$143</f>
        <v>Kompletność:</v>
      </c>
      <c r="B114" s="727"/>
      <c r="C114" s="728"/>
      <c r="D114" s="97"/>
    </row>
    <row r="115" spans="1:4" ht="15" customHeight="1">
      <c r="A115" s="724"/>
      <c r="B115" s="732" t="str">
        <f>Translations!$B$117</f>
        <v>Jeżeli nie, z powodu.......</v>
      </c>
      <c r="C115" s="733"/>
      <c r="D115" s="166"/>
    </row>
    <row r="116" spans="1:4" ht="14.25" customHeight="1">
      <c r="A116" s="673"/>
      <c r="B116" s="414"/>
      <c r="C116" s="415"/>
      <c r="D116" s="97" t="str">
        <f>Translations!$B$145</f>
        <v>&lt; podać powody braku zgodności z zasadą&gt;</v>
      </c>
    </row>
    <row r="117" spans="1:4" ht="13.5" customHeight="1">
      <c r="A117" s="723" t="str">
        <f>Translations!$B$144</f>
        <v>Spójność:</v>
      </c>
      <c r="B117" s="727"/>
      <c r="C117" s="728"/>
      <c r="D117" s="97"/>
    </row>
    <row r="118" spans="1:4" ht="15.75" customHeight="1">
      <c r="A118" s="724"/>
      <c r="B118" s="732" t="str">
        <f>Translations!$B$117</f>
        <v>Jeżeli nie, z powodu.......</v>
      </c>
      <c r="C118" s="733"/>
      <c r="D118" s="97"/>
    </row>
    <row r="119" spans="1:4" ht="14.25" customHeight="1">
      <c r="A119" s="673"/>
      <c r="B119" s="414"/>
      <c r="C119" s="415"/>
      <c r="D119" s="97" t="str">
        <f>Translations!$B$145</f>
        <v>&lt; podać powody braku zgodności z zasadą&gt;</v>
      </c>
    </row>
    <row r="120" spans="1:4" s="62" customFormat="1" ht="12">
      <c r="A120" s="723" t="str">
        <f>Translations!$B$146</f>
        <v>Porównywalność czasowa:</v>
      </c>
      <c r="B120" s="729"/>
      <c r="C120" s="730"/>
      <c r="D120" s="167"/>
    </row>
    <row r="121" spans="1:4" ht="54.75" customHeight="1">
      <c r="A121" s="724"/>
      <c r="B121" s="774"/>
      <c r="C121" s="775"/>
      <c r="D121" s="97" t="str">
        <f>Translations!$B$147</f>
        <v>&lt;krótko opisać ewentualne istotne zmiany w metodyce monitorowania, powodujące, że obecnie zgłaszanych emisji nie można porównać z emisjami z poprzednich okresów. Na przykład przejście z metodyki opartej na obliczeniach na metodykę opartą na pomiarach, wprowadzenie lub usunięcie strumieni materiałów wsadowych.&gt;</v>
      </c>
    </row>
    <row r="122" spans="1:4" s="102" customFormat="1" ht="19.5" customHeight="1">
      <c r="A122" s="724"/>
      <c r="B122" s="732" t="str">
        <f>Translations!$B$117</f>
        <v>Jeżeli nie, z powodu.......</v>
      </c>
      <c r="C122" s="733"/>
      <c r="D122" s="97"/>
    </row>
    <row r="123" spans="1:4" ht="14.25" customHeight="1">
      <c r="A123" s="673"/>
      <c r="B123" s="414"/>
      <c r="C123" s="415"/>
      <c r="D123" s="97" t="str">
        <f>Translations!$B$145</f>
        <v>&lt; podać powody braku zgodności z zasadą&gt;</v>
      </c>
    </row>
    <row r="124" spans="1:3" ht="14.25" customHeight="1">
      <c r="A124" s="723" t="str">
        <f>Translations!$B$148</f>
        <v>Przejrzystość:</v>
      </c>
      <c r="B124" s="727"/>
      <c r="C124" s="728"/>
    </row>
    <row r="125" spans="1:4" ht="16.5" customHeight="1">
      <c r="A125" s="724"/>
      <c r="B125" s="725" t="str">
        <f>Translations!$B$117</f>
        <v>Jeżeli nie, z powodu.......</v>
      </c>
      <c r="C125" s="726"/>
      <c r="D125" s="97"/>
    </row>
    <row r="126" spans="1:4" ht="14.25" customHeight="1">
      <c r="A126" s="673"/>
      <c r="B126" s="414"/>
      <c r="C126" s="415"/>
      <c r="D126" s="97" t="str">
        <f>Translations!$B$145</f>
        <v>&lt; podać powody braku zgodności z zasadą&gt;</v>
      </c>
    </row>
    <row r="127" spans="1:4" s="62" customFormat="1" ht="16.5" customHeight="1">
      <c r="A127" s="663" t="str">
        <f>Translations!$B$149</f>
        <v>Rzetelność metodyki:</v>
      </c>
      <c r="B127" s="727"/>
      <c r="C127" s="728"/>
      <c r="D127" s="119"/>
    </row>
    <row r="128" spans="1:4" s="62" customFormat="1" ht="30" customHeight="1">
      <c r="A128" s="663"/>
      <c r="B128" s="778" t="str">
        <f>Translations!$B$117</f>
        <v>Jeżeli nie, z powodu.......</v>
      </c>
      <c r="C128" s="779"/>
      <c r="D128" s="97" t="str">
        <f>Translations!$B$145</f>
        <v>&lt; podać powody braku zgodności z zasadą&gt;</v>
      </c>
    </row>
    <row r="129" spans="1:4" s="115" customFormat="1" ht="30" customHeight="1" thickBot="1">
      <c r="A129" s="114" t="str">
        <f>Translations!$B$150</f>
        <v>Stałe doskonalenie:</v>
      </c>
      <c r="B129" s="776"/>
      <c r="C129" s="777"/>
      <c r="D129" s="97" t="str">
        <f>Translations!$B$151</f>
        <v>&lt;należy podać w załączniku 1 wszelkie ważne kwestie dotyczące stwierdzonej poprawy wyników lub określić , dlaczego nie ma to zastosowania&gt;</v>
      </c>
    </row>
    <row r="130" spans="1:4" ht="9" customHeight="1">
      <c r="A130" s="116"/>
      <c r="B130" s="117"/>
      <c r="C130" s="117"/>
      <c r="D130" s="97"/>
    </row>
    <row r="131" spans="1:4" ht="38.25" customHeight="1" outlineLevel="1" thickBot="1">
      <c r="A131" s="173" t="str">
        <f>Translations!$B$461</f>
        <v>Opcja A:</v>
      </c>
      <c r="B131" s="722" t="str">
        <f>Translations!$B$462</f>
        <v>Wypełnić niniejszą sekcję Wniosków z weryfikacji, jeżeli sprawozdanie dotyczy wyłącznie emisji lotniczych w ramach EU ETS; LUB Dane dotyczące lotnictwa UE i lotnictwa Szwajcarii są weryfikowane jako oddzielne zbiory danych.</v>
      </c>
      <c r="C131" s="722"/>
      <c r="D131" s="198" t="str">
        <f>Translations!$B$463</f>
        <v>Użyj symbolu + (lub kliknij kwadrat) na lewym marginesie, aby ukryć tę opcję, jeśli nie ma ona zastosowania.</v>
      </c>
    </row>
    <row r="132" spans="1:4" ht="25.5" customHeight="1" outlineLevel="1" thickBot="1">
      <c r="A132" s="717" t="str">
        <f>Translations!$B$152</f>
        <v>WNIOSKI Z WERYFIKACJI</v>
      </c>
      <c r="B132" s="718"/>
      <c r="C132" s="719"/>
      <c r="D132" s="556" t="str">
        <f>Translations!$B$464</f>
        <v>Usunąć linie tekstu z szablonu Wniosków z Weryfikacji w tej OPCJI, które NIE mają zastosowania - WYBRANY TEKST WNIOSKÓW MA ZASTOSOWANIE W PRZYPADKU, GDY ZGŁASZANE SĄ TYLKO EU ETS</v>
      </c>
    </row>
    <row r="133" spans="1:4" ht="81" customHeight="1" outlineLevel="1">
      <c r="A133" s="55" t="str">
        <f>Translations!$B$154</f>
        <v>WNIOSKI Z WERYFIKACJI – raport zweryfikowano jako zadowalający: </v>
      </c>
      <c r="B133" s="711" t="str">
        <f>Translations!$B$465</f>
        <v>Przeprowadziliśmy weryfikację danych dotyczących emisji gazów cieplarnianych [lub danych dotyczących tonokilometrów] zgłoszonych przez wyżej wspomnianego operatora w jego rocznym raporcie na temat wielkości emisji [lub raporcie dotyczącym tonokilometrów], jak przedstawiono powyżej dla EU ETS. Z przeprowadzonych działań weryfikacyjnych (zob. Załącznik 2) wynika, że dane te są określone należycie.
</v>
      </c>
      <c r="C133" s="712"/>
      <c r="D133" s="97" t="str">
        <f>Translations!$B$466</f>
        <v>&lt;Albo ten tekst wniosków z weryfikacji, jeżeli nie ma problemów i nie trzeba przedstawić szczegółowych uwag dotyczących kwestii, które mogą wpływać na jakość danych lub na interpretację wniosków z weryfikacji przez użytkownika dla EU ETS. Ta opcja może być wybrana jedynie, gdy nie występują nieusunięte nieprawidłowości i niezgodności.     UWAGA – we wnioskach z weryfikacji dopuszczalne są wyłącznie sformułowania twierdzące – W TEKŚCIE WNIOSKÓW Z WERYFIKACJI NIE NALEŻY ZMIENIAĆ FORMY WYRAZÓW – TRZEBA ZMIENIĆ TYP RAPORTU I DODAĆ SZCZEGÓŁY, JEŻELI JEST TO KONIECZNE</v>
      </c>
    </row>
    <row r="134" spans="1:4" ht="55.5" customHeight="1" outlineLevel="1">
      <c r="A134" s="683" t="str">
        <f>Translations!$B$158</f>
        <v>WNIOSKI Z WERYFIKACJI – raport zweryfikowano z uwagami: </v>
      </c>
      <c r="B134" s="707" t="str">
        <f>Translations!$B$467</f>
        <v>Przeprowadziliśmy weryfikację danych dotyczących emisji gazów cieplarnianych [lub danych dotyczących tonokilometrów] zgłoszonych przez wyżej wspomnianego operatora w jego rocznym raporcie na temat wielkości emisji [lub raporcie dotyczącym tonokilometrów] jak przedstawiono powyżej dla EU ETS. Z przeprowadzonych działań weryfikacyjnych (zob. Załącznik 2) wynika, że dane te są określone należycie, z wyjątkiem: </v>
      </c>
      <c r="C134" s="708"/>
      <c r="D134" s="97" t="str">
        <f>Translations!$B$468</f>
        <v>&lt; ALBO TEN tekst wniosków z weryfikacji, jeżeli są w nich zastrzeżenia przeznaczone dla użytkownika wniosków dotyczące raportowania EU ETS
Należy krótko opisać wszelkie wyjątki, które mogą wpływać na dane, a tym samym na zastrzeżenia zawarte we wnioskach z weryfikacji. 
</v>
      </c>
    </row>
    <row r="135" spans="1:4" ht="46.5" customHeight="1" outlineLevel="1">
      <c r="A135" s="684"/>
      <c r="B135" s="709"/>
      <c r="C135" s="710"/>
      <c r="D135" s="97" t="str">
        <f>Translations!$B$469</f>
        <v>UWAGA – we wnioskach z weryfikacji dopuszczalne są wyłącznie sformułowania twierdzące – W TEKŚCIE WNIOSKÓW Z WERYFIKACJI NIE NALEŻY ZMIENIAĆ FORMY WYRAZÓW – TRZEBA ZMIENIĆ TYP RAPORTU I DODAĆ SZCZEGÓŁY LUB KOMENATRZE, JEŻELI JEST TO KONIECZNE</v>
      </c>
    </row>
    <row r="136" spans="1:4" ht="12.75" customHeight="1" outlineLevel="1">
      <c r="A136" s="713" t="str">
        <f>Translations!$B$162</f>
        <v>Uwagi, które wpływają na wnioski z weryfikacji:</v>
      </c>
      <c r="B136" s="715" t="str">
        <f>Translations!$B$436</f>
        <v>Lotnictwo EU ETS</v>
      </c>
      <c r="C136" s="716"/>
      <c r="D136" s="672" t="str">
        <f>Translations!$B$470</f>
        <v>&lt;Uwaga - są to w rzeczywistości ostrzeżenia dla użytkownika wniosków z weryfikacji, zawierające informacje na temat nieistotnych nieprawidłowości i niezgodności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v>
      </c>
    </row>
    <row r="137" spans="1:4" ht="12.75" customHeight="1" outlineLevel="1">
      <c r="A137" s="713"/>
      <c r="B137" s="692" t="s">
        <v>421</v>
      </c>
      <c r="C137" s="693"/>
      <c r="D137" s="672"/>
    </row>
    <row r="138" spans="1:4" ht="12.75" customHeight="1" outlineLevel="1">
      <c r="A138" s="713"/>
      <c r="B138" s="692" t="s">
        <v>422</v>
      </c>
      <c r="C138" s="693" t="s">
        <v>422</v>
      </c>
      <c r="D138" s="672"/>
    </row>
    <row r="139" spans="1:4" ht="12.75" customHeight="1" outlineLevel="1">
      <c r="A139" s="713"/>
      <c r="B139" s="692" t="s">
        <v>423</v>
      </c>
      <c r="C139" s="693" t="s">
        <v>423</v>
      </c>
      <c r="D139" s="672"/>
    </row>
    <row r="140" spans="1:4" ht="12.75" customHeight="1" outlineLevel="1">
      <c r="A140" s="713"/>
      <c r="B140" s="692"/>
      <c r="C140" s="693"/>
      <c r="D140" s="672"/>
    </row>
    <row r="141" spans="1:4" ht="12.75" customHeight="1" outlineLevel="1">
      <c r="A141" s="713"/>
      <c r="B141" s="692"/>
      <c r="C141" s="693"/>
      <c r="D141" s="672"/>
    </row>
    <row r="142" spans="1:4" ht="38.25" customHeight="1" outlineLevel="1">
      <c r="A142" s="713"/>
      <c r="B142" s="692"/>
      <c r="C142" s="693"/>
      <c r="D142" s="672" t="str">
        <f>Translations!$B$164</f>
        <v>&lt;należy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v>
      </c>
    </row>
    <row r="143" spans="1:4" ht="12.75" customHeight="1" outlineLevel="1">
      <c r="A143" s="713"/>
      <c r="B143" s="692"/>
      <c r="C143" s="693"/>
      <c r="D143" s="672"/>
    </row>
    <row r="144" spans="1:4" ht="12.75" customHeight="1" outlineLevel="1">
      <c r="A144" s="714"/>
      <c r="B144" s="692"/>
      <c r="C144" s="693"/>
      <c r="D144" s="137"/>
    </row>
    <row r="145" spans="1:4" ht="76.5" customHeight="1" outlineLevel="1">
      <c r="A145" s="655" t="str">
        <f>Translations!$B$165</f>
        <v>WNIOSKI Z WERYFIKACJI – raport niezweryfikowany: </v>
      </c>
      <c r="B145" s="703" t="str">
        <f>Translations!$B$471</f>
        <v>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dla EU ETS. Z przeprowadzonych działań weryfikacyjnych (zob. załącznik 2) wynika, że danych tych NIE MOŻNA zweryfikować z powodu - &lt;wybrać/niepotrzebne usunąć&gt; 
</v>
      </c>
      <c r="C145" s="704"/>
      <c r="D145" s="179" t="str">
        <f>Translations!$B$472</f>
        <v>&lt;ALBO ten tekst wniosków z weryfikacji, jeśli nie jest możliwe zweryfikowanie danych z powodu istotnych nieprawidłowości, ograniczenia zakresu lub niezgodności, które nie gwarantują wystarczającej jasności i uniemożliwiają weryfikatorowi stwierdzenie z wystarczającą pewnością, że dane są wolne od istotnych nieprawidłowości. Kwestie te (istotne nieprawidłowości, niezgodności) należy wyraźnie zidentyfikować jako istotne pozycje w załączniku 1, wraz z pozostałymi nieistotnymi kwestiami nadal obecnymi w momencie ostatecznej weryfikacji&gt;
</v>
      </c>
    </row>
    <row r="146" spans="1:4" ht="12.75" customHeight="1" outlineLevel="1">
      <c r="A146" s="678"/>
      <c r="B146" s="720" t="str">
        <f>Translations!$B$244</f>
        <v>- nieusuniętych istotnych nieprawidłowości (pojedynczo lub łącznie)</v>
      </c>
      <c r="C146" s="721"/>
      <c r="D146" s="137" t="str">
        <f>Translations!$B$172</f>
        <v>Z przedstawionej listy należy wybrać odpowiednie powody lub w razie potrzeby dodać powód.</v>
      </c>
    </row>
    <row r="147" spans="1:4" ht="12.75" customHeight="1" outlineLevel="1">
      <c r="A147" s="678"/>
      <c r="B147" s="705" t="str">
        <f>Translations!$B$169</f>
        <v>- nieusuniętych istotnych niezgodności (pojedynczo lub łącznie)</v>
      </c>
      <c r="C147" s="706"/>
      <c r="D147" s="137"/>
    </row>
    <row r="148" spans="1:4" ht="12.75" customHeight="1" outlineLevel="1">
      <c r="A148" s="678"/>
      <c r="B148" s="705" t="str">
        <f>Translations!$B$170</f>
        <v>- niepełnych danych lub informacji udostępnionych na potrzeby weryfikacji</v>
      </c>
      <c r="C148" s="706"/>
      <c r="D148" s="137"/>
    </row>
    <row r="149" spans="1:4" ht="25.5" customHeight="1" outlineLevel="1">
      <c r="A149" s="678"/>
      <c r="B149" s="705" t="str">
        <f>Translations!$B$171</f>
        <v>- ograniczenia zakresu wskutek braku przejrzystości lub zakresu zatwierdzonego planu monitorowania</v>
      </c>
      <c r="C149" s="706"/>
      <c r="D149" s="166"/>
    </row>
    <row r="150" spans="1:4" ht="12.75" customHeight="1" outlineLevel="1">
      <c r="A150" s="678"/>
      <c r="B150" s="705" t="str">
        <f>Translations!$B$173</f>
        <v>- plan monitorowania nie został zatwierdzony przez właściwy organ</v>
      </c>
      <c r="C150" s="706"/>
      <c r="D150" s="166"/>
    </row>
    <row r="151" spans="1:4" ht="12.75" customHeight="1" outlineLevel="1" thickBot="1">
      <c r="A151" s="81"/>
      <c r="B151" s="452"/>
      <c r="C151" s="453"/>
      <c r="D151" s="166"/>
    </row>
    <row r="152" spans="1:4" ht="10.5" customHeight="1">
      <c r="A152" s="66"/>
      <c r="B152" s="117"/>
      <c r="C152" s="117"/>
      <c r="D152" s="95"/>
    </row>
    <row r="153" spans="1:4" ht="38.25" customHeight="1" outlineLevel="1" thickBot="1">
      <c r="A153" s="173" t="str">
        <f>Translations!$B$473</f>
        <v>Opcja B:</v>
      </c>
      <c r="B153" s="722" t="str">
        <f>Translations!$B$474</f>
        <v>Wypełnić niniejszą sekcję Wniosków z weryfikacji, jeżeli sprawozdanie dotyczy łącznej sumy emisji lotniczych zarówno w ramach EU ETS, jak i w Szwajcarii, a emisje szwajcarskie są &lt;1000 t.</v>
      </c>
      <c r="C153" s="722"/>
      <c r="D153" s="198" t="str">
        <f>Translations!$B$463</f>
        <v>Użyj symbolu + (lub kliknij kwadrat) na lewym marginesie, aby ukryć tę opcję, jeśli nie ma ona zastosowania.</v>
      </c>
    </row>
    <row r="154" spans="1:4" ht="25.5" customHeight="1" outlineLevel="1" thickBot="1">
      <c r="A154" s="717" t="str">
        <f>Translations!$B$152</f>
        <v>WNIOSKI Z WERYFIKACJI</v>
      </c>
      <c r="B154" s="718"/>
      <c r="C154" s="719"/>
      <c r="D154" s="556" t="str">
        <f>Translations!$B$475</f>
        <v>Usunąć linie tekstu z szablonu Wniosków z Weryfikacji, które NIE mają zastosowania - WYBRANY TEKST WNIOSKÓW MA ZASTOSOWANIE W PRZYPADKU, GDY ZGŁASZANE SĄ ŁĄCZNE DANE EU ETS i SZWAJCARSKIEGO ETS</v>
      </c>
    </row>
    <row r="155" spans="1:4" ht="97.5" customHeight="1" outlineLevel="1">
      <c r="A155" s="55" t="str">
        <f>Translations!$B$154</f>
        <v>WNIOSKI Z WERYFIKACJI – raport zweryfikowano jako zadowalający: </v>
      </c>
      <c r="B155" s="711" t="str">
        <f>Translations!$B$476</f>
        <v>Przeprowadziliśmy weryfikację danych dotyczących emisji gazów cieplarnianych zgłoszonych przez wyżej wspomnianego operatora w jego rocznym raporcie na temat wielkości emisji zawierającym łączne dane jak przedstawiono powyżej dla EU ETS i szwajcarskiego ETS. Z przeprowadzonych działań weryfikacyjnych (zob. Załącznik 2) wynika, że dane te są określone należycie.</v>
      </c>
      <c r="C155" s="712"/>
      <c r="D155" s="97" t="str">
        <f>Translations!$B$477</f>
        <v>&lt;Albo ten tekst wniosków z weryfikacji, jeżeli nie ma problemów i nie trzeba przedstawić szczegółowych uwag dotyczących kwestii, które mogą wpływać na jakość danych lub na interpretację wniosków z weryfikacji przez użytkownika dla obydwu systemów ETS. Ta opcja może być wybrana jedynie, gdy nie występują nieusunięte nieprawidłowości i niezgodności.     UWAGA – we wnioskach z weryfikacji dopuszczalne są wyłącznie sformułowania twierdzące – W TEKŚCIE WNIOSKÓW Z WERYFIKACJI NIE NALEŻY ZMIENIAĆ FORMY WYRAZÓW – TRZEBA ZMIENIĆ TYP RAPORTU I DODAĆ SZCZEGÓŁY, JEŻELI JEST TO KONIECZNE
</v>
      </c>
    </row>
    <row r="156" spans="1:4" ht="55.5" customHeight="1" outlineLevel="1">
      <c r="A156" s="683" t="str">
        <f>Translations!$B$158</f>
        <v>WNIOSKI Z WERYFIKACJI – raport zweryfikowano z uwagami: </v>
      </c>
      <c r="B156" s="707" t="str">
        <f>Translations!$B$478</f>
        <v>Przeprowadziliśmy weryfikację danych dotyczących emisji gazów cieplarnianych zgłoszonych przez wyżej wspomnianego operatora w jego rocznym raporcie na temat wielkości emisji zawierającym łączne dane jak przedstawiono powyżej dla EU ETS i szwajcarskiego ETS. Z przeprowadzonych działań weryfikacyjnych (zob. Załącznik 2) wynika, że dane te są określone należycie z wyjątkiem:</v>
      </c>
      <c r="C156" s="708"/>
      <c r="D156" s="97" t="str">
        <f>Translations!$B$479</f>
        <v>&lt; ALBO TEN tekst wniosków z weryfikacji, jeżeli są w nich zastrzeżenia przeznaczone dla użytkownika wniosków dotyczące łącznych danych EU ETS i szwajcarskiego ETS. Należy krótko opisać wszelkie wyjątki, które mogą wpływać na dane, a tym samym na zastrzeżenia zawarte we wnioskach z weryfikacji. </v>
      </c>
    </row>
    <row r="157" spans="1:4" ht="40.5" customHeight="1" outlineLevel="1">
      <c r="A157" s="684"/>
      <c r="B157" s="709"/>
      <c r="C157" s="710"/>
      <c r="D157" s="97" t="str">
        <f>Translations!$B$480</f>
        <v>UWAGA – we wnioskach z weryfikacji dopuszczalne są wyłącznie sformułowania twierdzące – W TEKŚCIE WNIOSKÓW Z WERYFIKACJI NIE NALEŻY ZMIENIAĆ FORMY WYRAZÓW – TRZEBA DODAĆ SZCZEGÓŁY LUB KOMENATRZE, JEŻELI JEST TO KONIECZNE</v>
      </c>
    </row>
    <row r="158" spans="1:4" ht="12.75" customHeight="1" outlineLevel="1">
      <c r="A158" s="713" t="str">
        <f>Translations!$B$162</f>
        <v>Uwagi, które wpływają na wnioski z weryfikacji:</v>
      </c>
      <c r="B158" s="715" t="str">
        <f>Translations!$B$481</f>
        <v>Oba systemy EU ETS i szwajcarski ETS (dane łączne)</v>
      </c>
      <c r="C158" s="716"/>
      <c r="D158" s="672" t="str">
        <f>Translations!$B$482</f>
        <v>&lt;Uwaga - są to w rzeczywistości ostrzeżenia dla użytkownika wniosków z weryfikacji, zawierające informacje na temat nieistotnych nieprawidłowości i niezgodności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&lt;PROSZĘ WYBRAĆ, DO KTÓREGO SYSTEMU ODNOSZĄ SIĘ UWAGI; JEŻELI UWAGI DOTYCZĄ WIĘCEJ NIŻ JEDNEGO SYSTEMU, PROSZĘ WYMIENIĆ KAŻDY Z NICH W OSOBNEJ POZYCJI&gt;.
 </v>
      </c>
    </row>
    <row r="159" spans="1:4" ht="12.75" customHeight="1" outlineLevel="1">
      <c r="A159" s="713"/>
      <c r="B159" s="692" t="s">
        <v>421</v>
      </c>
      <c r="C159" s="693"/>
      <c r="D159" s="672"/>
    </row>
    <row r="160" spans="1:4" ht="12.75" customHeight="1" outlineLevel="1">
      <c r="A160" s="713"/>
      <c r="B160" s="692" t="s">
        <v>422</v>
      </c>
      <c r="C160" s="693" t="s">
        <v>422</v>
      </c>
      <c r="D160" s="672"/>
    </row>
    <row r="161" spans="1:4" ht="12.75" customHeight="1" outlineLevel="1">
      <c r="A161" s="713"/>
      <c r="B161" s="692" t="s">
        <v>423</v>
      </c>
      <c r="C161" s="693" t="s">
        <v>423</v>
      </c>
      <c r="D161" s="672"/>
    </row>
    <row r="162" spans="1:4" ht="12.75" customHeight="1" outlineLevel="1">
      <c r="A162" s="713"/>
      <c r="B162" s="692"/>
      <c r="C162" s="693"/>
      <c r="D162" s="672"/>
    </row>
    <row r="163" spans="1:4" ht="12.75" customHeight="1" outlineLevel="1">
      <c r="A163" s="713"/>
      <c r="B163" s="692"/>
      <c r="C163" s="693"/>
      <c r="D163" s="672"/>
    </row>
    <row r="164" spans="1:4" ht="38.25" customHeight="1" outlineLevel="1">
      <c r="A164" s="713"/>
      <c r="B164" s="692"/>
      <c r="C164" s="693"/>
      <c r="D164" s="672" t="str">
        <f>Translations!$B$164</f>
        <v>&lt;należy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v>
      </c>
    </row>
    <row r="165" spans="1:4" ht="12.75" customHeight="1" outlineLevel="1">
      <c r="A165" s="713"/>
      <c r="B165" s="692"/>
      <c r="C165" s="693"/>
      <c r="D165" s="672"/>
    </row>
    <row r="166" spans="1:4" ht="12.75" customHeight="1" outlineLevel="1">
      <c r="A166" s="714"/>
      <c r="B166" s="692"/>
      <c r="C166" s="693"/>
      <c r="D166" s="137"/>
    </row>
    <row r="167" spans="1:4" ht="76.5" customHeight="1" outlineLevel="1">
      <c r="A167" s="655" t="str">
        <f>Translations!$B$165</f>
        <v>WNIOSKI Z WERYFIKACJI – raport niezweryfikowany: </v>
      </c>
      <c r="B167" s="703" t="str">
        <f>Translations!$B$483</f>
        <v>Przeprowadziliśmy weryfikację danych dotyczących emisji gazów cieplarnianych zgłoszonych przez wyżej wspomnianego operatora w jego rocznym raporcie na temat wielkości emisji zawierającym łączne dane jak przedstawiono powyżej dla EU ETS i szwajcarskiego ETS. Z przeprowadzonych działań weryfikacyjnych (zob. załącznik 2) wynika, że danych tych NIE MOŻNA zweryfikować z powodu - &lt;wybrać/niepotrzebne usunąć&gt;</v>
      </c>
      <c r="C167" s="704"/>
      <c r="D167" s="179" t="str">
        <f>Translations!$B$472</f>
        <v>&lt;ALBO ten tekst wniosków z weryfikacji, jeśli nie jest możliwe zweryfikowanie danych z powodu istotnych nieprawidłowości, ograniczenia zakresu lub niezgodności, które nie gwarantują wystarczającej jasności i uniemożliwiają weryfikatorowi stwierdzenie z wystarczającą pewnością, że dane są wolne od istotnych nieprawidłowości. Kwestie te (istotne nieprawidłowości, niezgodności) należy wyraźnie zidentyfikować jako istotne pozycje w załączniku 1, wraz z pozostałymi nieistotnymi kwestiami nadal obecnymi w momencie ostatecznej weryfikacji&gt;
</v>
      </c>
    </row>
    <row r="168" spans="1:4" ht="18.75" customHeight="1" outlineLevel="1">
      <c r="A168" s="678"/>
      <c r="B168" s="720" t="str">
        <f>Translations!$B$244</f>
        <v>- nieusuniętych istotnych nieprawidłowości (pojedynczo lub łącznie)</v>
      </c>
      <c r="C168" s="721"/>
      <c r="D168" s="137" t="str">
        <f>Translations!$B$172</f>
        <v>Z przedstawionej listy należy wybrać odpowiednie powody lub w razie potrzeby dodać powód.</v>
      </c>
    </row>
    <row r="169" spans="1:4" s="62" customFormat="1" ht="15" customHeight="1" outlineLevel="1">
      <c r="A169" s="678"/>
      <c r="B169" s="705" t="str">
        <f>Translations!$B$169</f>
        <v>- nieusuniętych istotnych niezgodności (pojedynczo lub łącznie)</v>
      </c>
      <c r="C169" s="706"/>
      <c r="D169" s="137"/>
    </row>
    <row r="170" spans="1:4" ht="12.75" customHeight="1" outlineLevel="1">
      <c r="A170" s="678"/>
      <c r="B170" s="705" t="str">
        <f>Translations!$B$170</f>
        <v>- niepełnych danych lub informacji udostępnionych na potrzeby weryfikacji</v>
      </c>
      <c r="C170" s="706"/>
      <c r="D170" s="137"/>
    </row>
    <row r="171" spans="1:4" ht="25.5" customHeight="1" outlineLevel="1">
      <c r="A171" s="678"/>
      <c r="B171" s="705" t="str">
        <f>Translations!$B$171</f>
        <v>- ograniczenia zakresu wskutek braku przejrzystości lub zakresu zatwierdzonego planu monitorowania</v>
      </c>
      <c r="C171" s="706"/>
      <c r="D171" s="166"/>
    </row>
    <row r="172" spans="1:4" ht="17.25" customHeight="1" outlineLevel="1">
      <c r="A172" s="678"/>
      <c r="B172" s="705" t="str">
        <f>Translations!$B$173</f>
        <v>- plan monitorowania nie został zatwierdzony przez właściwy organ</v>
      </c>
      <c r="C172" s="706"/>
      <c r="D172" s="166"/>
    </row>
    <row r="173" spans="1:4" ht="13.5" outlineLevel="1" thickBot="1">
      <c r="A173" s="81"/>
      <c r="B173" s="690"/>
      <c r="C173" s="691"/>
      <c r="D173" s="166"/>
    </row>
    <row r="174" spans="1:4" ht="12.75">
      <c r="A174" s="173"/>
      <c r="B174" s="174"/>
      <c r="C174" s="174"/>
      <c r="D174" s="97"/>
    </row>
    <row r="175" spans="1:4" ht="51" customHeight="1" outlineLevel="1" thickBot="1">
      <c r="A175" s="173" t="str">
        <f>Translations!$B$484</f>
        <v>Opcja C:</v>
      </c>
      <c r="B175" s="722" t="str">
        <f>Translations!$B$485</f>
        <v>Wypełnić niniejszą sekcję Wniosków z weryfikacji dla emisji ze Szwajcarii, jeżeli raport na temat wielkości emisji obejmuje dane dotyczące emisji lotniczej zarówno EU ETS jak i Szwajcarii, ale emisje ze Szwajcarii wynoszą 1000t lub więcej.  W tym przypadku opcja A będzie również wypełniona dla danych związanych z EU ETS.</v>
      </c>
      <c r="C175" s="722"/>
      <c r="D175" s="198" t="str">
        <f>Translations!$B$463</f>
        <v>Użyj symbolu + (lub kliknij kwadrat) na lewym marginesie, aby ukryć tę opcję, jeśli nie ma ona zastosowania.</v>
      </c>
    </row>
    <row r="176" spans="1:4" ht="25.5" customHeight="1" outlineLevel="1" thickBot="1">
      <c r="A176" s="717" t="str">
        <f>Translations!$B$152</f>
        <v>WNIOSKI Z WERYFIKACJI</v>
      </c>
      <c r="B176" s="718"/>
      <c r="C176" s="719"/>
      <c r="D176" s="556" t="str">
        <f>Translations!$B$486</f>
        <v>Usunąć linie tekstu z szablonu Wniosków z Weryfikacji, które NIE mają zastosowania - WYBRANY TEKST WNIOSKÓW MA ZASTOSOWANIE W PRZYPADKU, GDY DANE DOTYCZĄCE SZWAJCARSKIEGO ETS ZGŁASZANE SĄ OSOBNO.  </v>
      </c>
    </row>
    <row r="177" spans="1:4" ht="81" customHeight="1" outlineLevel="1">
      <c r="A177" s="55" t="str">
        <f>Translations!$B$154</f>
        <v>WNIOSKI Z WERYFIKACJI – raport zweryfikowano jako zadowalający: </v>
      </c>
      <c r="B177" s="711" t="str">
        <f>Translations!$B$487</f>
        <v>Przeprowadziliśmy weryfikację danych dotyczących emisji gazów cieplarnianych zgłoszonych przez wyżej wspomnianego operatora w jego rocznym raporcie na temat wielkości emisji jak przedstawiono powyżej dla szwajcarskiego ETS. Z przeprowadzonych działań weryfikacyjnych (zob. Załącznik 2) wynika, że dane te są określone należycie.</v>
      </c>
      <c r="C177" s="712"/>
      <c r="D177" s="97" t="str">
        <f>Translations!$B$488</f>
        <v>&lt;Albo ten tekst wniosków z weryfikacji, jeżeli nie ma problemów i nie trzeba przedstawić szczegółowych uwag dotyczących kwestii, które mogą wpływać na jakość danych lub na interpretację wniosków z weryfikacji przez użytkownika SZWAJCARSKIEGO ETS. Ta opcja może być wybrana jedynie, gdy nie występują nieusunięte nieprawidłowości i niezgodności.     UWAGA – we wnioskach z weryfikacji dopuszczalne są wyłącznie sformułowania twierdzące – W TEKŚCIE WNIOSKÓW Z WERYFIKACJI NIE NALEŻY ZMIENIAĆ FORMY WYRAZÓW – TRZEBA DODAĆ SZCZEGÓŁY, JEŻELI JEST TO KONIECZNE
</v>
      </c>
    </row>
    <row r="178" spans="1:4" ht="55.5" customHeight="1" outlineLevel="1">
      <c r="A178" s="683" t="str">
        <f>Translations!$B$158</f>
        <v>WNIOSKI Z WERYFIKACJI – raport zweryfikowano z uwagami: </v>
      </c>
      <c r="B178" s="707" t="str">
        <f>Translations!$B$489</f>
        <v>Przeprowadziliśmy weryfikację danych dotyczących emisji gazów cieplarnianych zgłoszonych przez wyżej wspomnianego operatora w jego rocznym raporcie na temat wielkości emisji  jak przedstawiono powyżej dla szwajcarskiego ETS. Z przeprowadzonych działań weryfikacyjnych (zob. Załącznik 2) wynika, że dane te są określone należycie z wyjątkiem:</v>
      </c>
      <c r="C178" s="708"/>
      <c r="D178" s="97" t="str">
        <f>Translations!$B$490</f>
        <v>&lt; ALBO TEN tekst wniosków z weryfikacji, jeżeli są w nich zastrzeżenia przeznaczone dla użytkownika wniosków dotyczące szwajcarskiego ETS. Należy krótko opisać wszelkie wyjątki, które mogą wpływać na dane, a tym samym na zastrzeżenia zawarte we wnioskach z weryfikacji. </v>
      </c>
    </row>
    <row r="179" spans="1:4" ht="46.5" customHeight="1" outlineLevel="1">
      <c r="A179" s="684"/>
      <c r="B179" s="709"/>
      <c r="C179" s="710"/>
      <c r="D179" s="97" t="str">
        <f>Translations!$B$491</f>
        <v>UWAGA – we wnioskach z weryfikacji dopuszczalne są wyłącznie sformułowania twierdzące – W TEKŚCIE WNIOSKÓW Z WERYFIKACJI NIE NALEŻY ZMIENIAĆ FORMY WYRAZÓW – TRZEBA DODAĆ SZCZEGÓŁY LUB KOMENATRZE, JEŻELI JEST TO KONIECZNE</v>
      </c>
    </row>
    <row r="180" spans="1:4" ht="12.75" customHeight="1" outlineLevel="1">
      <c r="A180" s="713" t="str">
        <f>Translations!$B$162</f>
        <v>Uwagi, które wpływają na wnioski z weryfikacji:</v>
      </c>
      <c r="B180" s="715" t="str">
        <f>Translations!$B$492</f>
        <v>Szwajcarski ETS Lotnictwo</v>
      </c>
      <c r="C180" s="716"/>
      <c r="D180" s="672" t="str">
        <f>Translations!$B$470</f>
        <v>&lt;Uwaga - są to w rzeczywistości ostrzeżenia dla użytkownika wniosków z weryfikacji, zawierające informacje na temat nieistotnych nieprawidłowości i niezgodności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v>
      </c>
    </row>
    <row r="181" spans="1:4" ht="12.75" customHeight="1" outlineLevel="1">
      <c r="A181" s="713"/>
      <c r="B181" s="692" t="s">
        <v>421</v>
      </c>
      <c r="C181" s="693"/>
      <c r="D181" s="672"/>
    </row>
    <row r="182" spans="1:4" ht="12.75" customHeight="1" outlineLevel="1">
      <c r="A182" s="713"/>
      <c r="B182" s="692" t="s">
        <v>422</v>
      </c>
      <c r="C182" s="693" t="s">
        <v>422</v>
      </c>
      <c r="D182" s="672"/>
    </row>
    <row r="183" spans="1:4" ht="12.75" customHeight="1" outlineLevel="1">
      <c r="A183" s="713"/>
      <c r="B183" s="692" t="s">
        <v>423</v>
      </c>
      <c r="C183" s="693" t="s">
        <v>423</v>
      </c>
      <c r="D183" s="672"/>
    </row>
    <row r="184" spans="1:4" ht="12.75" customHeight="1" outlineLevel="1">
      <c r="A184" s="713"/>
      <c r="B184" s="692"/>
      <c r="C184" s="693"/>
      <c r="D184" s="672"/>
    </row>
    <row r="185" spans="1:4" ht="12.75" customHeight="1" outlineLevel="1">
      <c r="A185" s="713"/>
      <c r="B185" s="692"/>
      <c r="C185" s="693"/>
      <c r="D185" s="672"/>
    </row>
    <row r="186" spans="1:4" ht="38.25" customHeight="1" outlineLevel="1">
      <c r="A186" s="713"/>
      <c r="B186" s="692"/>
      <c r="C186" s="693"/>
      <c r="D186" s="672" t="str">
        <f>Translations!$B$164</f>
        <v>&lt;należy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v>
      </c>
    </row>
    <row r="187" spans="1:4" ht="12.75" customHeight="1" outlineLevel="1">
      <c r="A187" s="713"/>
      <c r="B187" s="692"/>
      <c r="C187" s="693"/>
      <c r="D187" s="672"/>
    </row>
    <row r="188" spans="1:4" ht="12.75" customHeight="1" outlineLevel="1">
      <c r="A188" s="714"/>
      <c r="B188" s="692"/>
      <c r="C188" s="693"/>
      <c r="D188" s="137"/>
    </row>
    <row r="189" spans="1:4" ht="76.5" customHeight="1" outlineLevel="1">
      <c r="A189" s="655" t="str">
        <f>Translations!$B$165</f>
        <v>WNIOSKI Z WERYFIKACJI – raport niezweryfikowany: </v>
      </c>
      <c r="B189" s="703" t="str">
        <f>Translations!$B$493</f>
        <v>Przeprowadziliśmy weryfikację danych dotyczących emisji gazów cieplarnianych zgłoszonych przez wyżej wspomnianego operatora w jego rocznym raporcie na temat wielkości emisji jak przedstawiono powyżej dla szwajcarskiego ETS. Z przeprowadzonych działań weryfikacyjnych (zob. załącznik 2) wynika, że danych tych NIE MOŻNA zweryfikować z powodu - &lt;wybrać/niepotrzebne usunąć&gt;</v>
      </c>
      <c r="C189" s="704"/>
      <c r="D189" s="179" t="str">
        <f>Translations!$B$494</f>
        <v>&lt;ALBO ten tekst wniosków z weryfikacji, jeśli nie jest możliwe zweryfikowanie danych z powodu istotnych nieprawidłowości, ograniczenia zakresu lub niezgodności, które nie gwarantują wystarczającej jasności i uniemożliwiają weryfikatorowi stwierdzenie z wystarczającą pewnością, że dane są wolne od istotnych nieprawidłowości. Kwestie te (istotne nieprawidłowości, niezgodności) należy wyraźnie zidentyfikować jako istotne pozycje w załączniku 1, wraz z pozostałymi nieistotnymi kwestiami nadal obecnymi w momencie ostatecznej weryfikacji&gt;
</v>
      </c>
    </row>
    <row r="190" spans="1:4" ht="12.75" customHeight="1" outlineLevel="1">
      <c r="A190" s="678"/>
      <c r="B190" s="705" t="str">
        <f>Translations!$B$244</f>
        <v>- nieusuniętych istotnych nieprawidłowości (pojedynczo lub łącznie)</v>
      </c>
      <c r="C190" s="706"/>
      <c r="D190" s="137" t="str">
        <f>Translations!$B$172</f>
        <v>Z przedstawionej listy należy wybrać odpowiednie powody lub w razie potrzeby dodać powód.</v>
      </c>
    </row>
    <row r="191" spans="1:4" ht="12.75" customHeight="1" outlineLevel="1">
      <c r="A191" s="678"/>
      <c r="B191" s="705" t="str">
        <f>Translations!$B$169</f>
        <v>- nieusuniętych istotnych niezgodności (pojedynczo lub łącznie)</v>
      </c>
      <c r="C191" s="706"/>
      <c r="D191" s="137"/>
    </row>
    <row r="192" spans="1:4" ht="12.75" customHeight="1" outlineLevel="1">
      <c r="A192" s="678"/>
      <c r="B192" s="705" t="str">
        <f>Translations!$B$170</f>
        <v>- niepełnych danych lub informacji udostępnionych na potrzeby weryfikacji</v>
      </c>
      <c r="C192" s="706"/>
      <c r="D192" s="137"/>
    </row>
    <row r="193" spans="1:4" ht="25.5" customHeight="1" outlineLevel="1">
      <c r="A193" s="678"/>
      <c r="B193" s="705" t="str">
        <f>Translations!$B$171</f>
        <v>- ograniczenia zakresu wskutek braku przejrzystości lub zakresu zatwierdzonego planu monitorowania</v>
      </c>
      <c r="C193" s="706"/>
      <c r="D193" s="166"/>
    </row>
    <row r="194" spans="1:4" ht="12.75" customHeight="1" outlineLevel="1">
      <c r="A194" s="678"/>
      <c r="B194" s="705" t="str">
        <f>Translations!$B$173</f>
        <v>- plan monitorowania nie został zatwierdzony przez właściwy organ</v>
      </c>
      <c r="C194" s="706"/>
      <c r="D194" s="166"/>
    </row>
    <row r="195" spans="1:4" ht="12.75" customHeight="1" outlineLevel="1" thickBot="1">
      <c r="A195" s="81"/>
      <c r="B195" s="690"/>
      <c r="C195" s="691"/>
      <c r="D195" s="166"/>
    </row>
    <row r="196" spans="1:4" ht="10.5" customHeight="1" thickBot="1">
      <c r="A196" s="66"/>
      <c r="B196" s="117"/>
      <c r="C196" s="117"/>
      <c r="D196" s="95"/>
    </row>
    <row r="197" spans="1:4" ht="13.5" thickBot="1">
      <c r="A197" s="664" t="str">
        <f>Translations!$B$174</f>
        <v>ZESPÓŁ WERYFIKACYJNY</v>
      </c>
      <c r="B197" s="694"/>
      <c r="C197" s="665"/>
      <c r="D197" s="95"/>
    </row>
    <row r="198" spans="1:4" ht="12.75">
      <c r="A198" s="175" t="str">
        <f>Translations!$B$175</f>
        <v>Audytor wiodący EU ETS:</v>
      </c>
      <c r="B198" s="695"/>
      <c r="C198" s="696"/>
      <c r="D198" s="110" t="str">
        <f>Translations!$B$176</f>
        <v>&lt;Podać nazwisko&gt;</v>
      </c>
    </row>
    <row r="199" spans="1:4" ht="12.75">
      <c r="A199" s="170" t="str">
        <f>Translations!$B$177</f>
        <v>Audytorzy EU ETS:</v>
      </c>
      <c r="B199" s="699"/>
      <c r="C199" s="700"/>
      <c r="D199" s="110" t="str">
        <f>Translations!$B$176</f>
        <v>&lt;Podać nazwisko&gt;</v>
      </c>
    </row>
    <row r="200" spans="1:4" ht="25.5">
      <c r="A200" s="170" t="str">
        <f>Translations!$B$178</f>
        <v>Eksperci techniczni (audytorzy EU ETS):</v>
      </c>
      <c r="B200" s="699"/>
      <c r="C200" s="700"/>
      <c r="D200" s="110" t="str">
        <f>Translations!$B$176</f>
        <v>&lt;Podać nazwisko&gt;</v>
      </c>
    </row>
    <row r="201" spans="1:4" ht="25.5">
      <c r="A201" s="170" t="str">
        <f>Translations!$B$179</f>
        <v>Osoba dokonująca niezależnego przeglądu:</v>
      </c>
      <c r="B201" s="699"/>
      <c r="C201" s="700"/>
      <c r="D201" s="110" t="str">
        <f>Translations!$B$176</f>
        <v>&lt;Podać nazwisko&gt;</v>
      </c>
    </row>
    <row r="202" spans="1:4" ht="39" thickBot="1">
      <c r="A202" s="176" t="str">
        <f>Translations!$B$180</f>
        <v>Eksperci techniczni (osoby dokonujące niezależnego przeglądu):</v>
      </c>
      <c r="B202" s="701"/>
      <c r="C202" s="702"/>
      <c r="D202" s="110" t="str">
        <f>Translations!$B$176</f>
        <v>&lt;Podać nazwisko&gt;</v>
      </c>
    </row>
    <row r="203" spans="2:4" ht="13.5" thickBot="1">
      <c r="B203" s="105"/>
      <c r="C203" s="105"/>
      <c r="D203" s="95"/>
    </row>
    <row r="204" spans="1:4" ht="12.75">
      <c r="A204" s="175" t="str">
        <f>CONCATENATE(Signed_on_behalf_of,$B$117,":")</f>
        <v>Podpisane w imieniu:</v>
      </c>
      <c r="B204" s="686"/>
      <c r="C204" s="687"/>
      <c r="D204" s="97" t="str">
        <f>Translations!$B$182</f>
        <v>&lt;Wprowadzić podpis osoby upoważnionej&gt;</v>
      </c>
    </row>
    <row r="205" spans="1:4" ht="51.75">
      <c r="A205" s="170" t="str">
        <f>Translations!$B$245</f>
        <v>Nazwisko osoby upoważnionej do składania podpisów:</v>
      </c>
      <c r="B205" s="688"/>
      <c r="C205" s="689"/>
      <c r="D205" s="97" t="str">
        <f>Translations!$B$184</f>
        <v>WAŻNA UWAGA: Formułując wnioski i składając w tym miejscu podpis, podpisujący potwierdza z wystarczającą pewnością dokładność danych (w granicach mającego zastosowanie progu istotności wynoszącego 2% lub 5%) i status zgodności ze WSZYSTKIMI przepisami i zasadami. Zidentyfikowane później błędy, które mogą unieważniać przedstawione powyżej wnioski z weryfikacji, mogą prowadzić do prawnej i finansowej odpowiedzialności weryfikatora/organizacji weryfikującej.</v>
      </c>
    </row>
    <row r="206" spans="1:4" ht="13.5" thickBot="1">
      <c r="A206" s="176" t="str">
        <f>Translations!$B$495</f>
        <v>Data wniosków z weryfikacji:</v>
      </c>
      <c r="B206" s="697"/>
      <c r="C206" s="698"/>
      <c r="D206" s="97" t="str">
        <f>Translations!$B$186</f>
        <v>&lt;podać datę wniosków z weryfikacji&gt; - Uwaga – w przypadku aktualizacji wniosków z weryfikacji datę tę trzeba zmienić</v>
      </c>
    </row>
    <row r="207" spans="2:4" ht="13.5" thickBot="1">
      <c r="B207" s="105"/>
      <c r="C207" s="105"/>
      <c r="D207" s="97"/>
    </row>
    <row r="208" spans="1:4" ht="12.75">
      <c r="A208" s="175" t="str">
        <f>Translations!$B$187</f>
        <v>Nazwisko weryfikatora:</v>
      </c>
      <c r="B208" s="686"/>
      <c r="C208" s="687"/>
      <c r="D208" s="97" t="str">
        <f>Translations!$B$188</f>
        <v>&lt;podać oficjalną nazwę weryfikatora&gt;</v>
      </c>
    </row>
    <row r="209" spans="1:4" ht="12.75">
      <c r="A209" s="170" t="str">
        <f>Translations!$B$247</f>
        <v>Adres kontaktowy:</v>
      </c>
      <c r="B209" s="688"/>
      <c r="C209" s="689"/>
      <c r="D209" s="97" t="str">
        <f>Translations!$B$190</f>
        <v>&lt;podać oficjalny adres kontaktowy weryfikatora, w tym adres e-mail&gt;</v>
      </c>
    </row>
    <row r="210" spans="1:4" ht="25.5">
      <c r="A210" s="170" t="str">
        <f>Translations!$B$191</f>
        <v>Data umowy w sprawie weryfikacji:</v>
      </c>
      <c r="B210" s="688"/>
      <c r="C210" s="689"/>
      <c r="D210" s="99"/>
    </row>
    <row r="211" spans="1:4" ht="39">
      <c r="A211" s="170" t="str">
        <f>Translations!$B$248</f>
        <v>Czy weryfikator jest akredytowany, czy jest certyfikowaną osobą fizyczną?</v>
      </c>
      <c r="B211" s="688"/>
      <c r="C211" s="689"/>
      <c r="D211" s="124"/>
    </row>
    <row r="212" spans="1:4" ht="51.75">
      <c r="A212" s="189" t="str">
        <f>Translations!$B$432</f>
        <v>Nazwa krajowej jednostki akredytującej lub krajowego organu certyfikującego weryfikatora:</v>
      </c>
      <c r="B212" s="688"/>
      <c r="C212" s="689"/>
      <c r="D212" s="97" t="str">
        <f>Translations!$B$496</f>
        <v>&lt;należy podać nazwę krajowej jednostki akredytującej, np. UKAS, jeżeli weryfikator jest akredytowany; należy podać nazwę krajowego organu certyfikującego, jeżeli weryfikator jest certyfikowany na mocy art. 55 ust. 2 AVR. W stosownych przypadkach należy podać nazwę szwajcarskiego organu zatwierdzającego.&gt;</v>
      </c>
    </row>
    <row r="213" spans="1:4" ht="26.25" thickBot="1">
      <c r="A213" s="176" t="str">
        <f>Translations!$B$497</f>
        <v>Numer Akredytacji / Certyfikacji / Rejestracji</v>
      </c>
      <c r="B213" s="697"/>
      <c r="C213" s="698"/>
      <c r="D213" s="97" t="str">
        <f>Translations!$B$196</f>
        <v>&lt;nadany przez wyżej wymienioną jednostkę akredytującą/krajowy organ certyfikujący&gt;</v>
      </c>
    </row>
  </sheetData>
  <sheetProtection sheet="1" objects="1" scenarios="1" formatCells="0" formatColumns="0" formatRows="0"/>
  <mergeCells count="168">
    <mergeCell ref="A156:A157"/>
    <mergeCell ref="B156:C157"/>
    <mergeCell ref="A158:A166"/>
    <mergeCell ref="B158:C158"/>
    <mergeCell ref="D45:D46"/>
    <mergeCell ref="D58:D59"/>
    <mergeCell ref="A134:A135"/>
    <mergeCell ref="B128:C128"/>
    <mergeCell ref="B127:C127"/>
    <mergeCell ref="A145:A150"/>
    <mergeCell ref="B133:C133"/>
    <mergeCell ref="B134:C135"/>
    <mergeCell ref="B136:C136"/>
    <mergeCell ref="B139:C139"/>
    <mergeCell ref="A132:C132"/>
    <mergeCell ref="B129:C129"/>
    <mergeCell ref="A136:A144"/>
    <mergeCell ref="B141:C141"/>
    <mergeCell ref="B137:C137"/>
    <mergeCell ref="B140:C140"/>
    <mergeCell ref="A120:A123"/>
    <mergeCell ref="B121:C121"/>
    <mergeCell ref="B131:C131"/>
    <mergeCell ref="A127:A128"/>
    <mergeCell ref="A124:A126"/>
    <mergeCell ref="B124:C124"/>
    <mergeCell ref="B13:C13"/>
    <mergeCell ref="B43:C43"/>
    <mergeCell ref="B14:C14"/>
    <mergeCell ref="B112:C112"/>
    <mergeCell ref="A111:A113"/>
    <mergeCell ref="B28:C28"/>
    <mergeCell ref="B15:C15"/>
    <mergeCell ref="A17:C17"/>
    <mergeCell ref="B18:C18"/>
    <mergeCell ref="B19:C19"/>
    <mergeCell ref="A2:C2"/>
    <mergeCell ref="A3:C3"/>
    <mergeCell ref="B9:C9"/>
    <mergeCell ref="B10:C10"/>
    <mergeCell ref="B11:C11"/>
    <mergeCell ref="B12:C12"/>
    <mergeCell ref="A5:C5"/>
    <mergeCell ref="B6:C6"/>
    <mergeCell ref="B7:C7"/>
    <mergeCell ref="B8:C8"/>
    <mergeCell ref="A21:C21"/>
    <mergeCell ref="B22:C22"/>
    <mergeCell ref="A36:C36"/>
    <mergeCell ref="B40:C40"/>
    <mergeCell ref="B42:C42"/>
    <mergeCell ref="B41:C41"/>
    <mergeCell ref="B30:C30"/>
    <mergeCell ref="B23:C23"/>
    <mergeCell ref="B24:C24"/>
    <mergeCell ref="B25:C25"/>
    <mergeCell ref="A26:A29"/>
    <mergeCell ref="B29:C29"/>
    <mergeCell ref="A68:A70"/>
    <mergeCell ref="A45:B45"/>
    <mergeCell ref="B37:C37"/>
    <mergeCell ref="B38:C38"/>
    <mergeCell ref="B39:C39"/>
    <mergeCell ref="B58:C58"/>
    <mergeCell ref="A59:A61"/>
    <mergeCell ref="A110:C110"/>
    <mergeCell ref="B111:C111"/>
    <mergeCell ref="A89:A91"/>
    <mergeCell ref="A104:A106"/>
    <mergeCell ref="A83:A85"/>
    <mergeCell ref="A95:A97"/>
    <mergeCell ref="A71:C71"/>
    <mergeCell ref="A46:A48"/>
    <mergeCell ref="A49:A51"/>
    <mergeCell ref="B149:C149"/>
    <mergeCell ref="A52:A54"/>
    <mergeCell ref="A55:A57"/>
    <mergeCell ref="A62:A64"/>
    <mergeCell ref="B143:C143"/>
    <mergeCell ref="A65:A67"/>
    <mergeCell ref="A77:A79"/>
    <mergeCell ref="B165:C165"/>
    <mergeCell ref="B159:C159"/>
    <mergeCell ref="B162:C162"/>
    <mergeCell ref="B163:C163"/>
    <mergeCell ref="B164:C164"/>
    <mergeCell ref="B118:C118"/>
    <mergeCell ref="B147:C147"/>
    <mergeCell ref="B153:C153"/>
    <mergeCell ref="B150:C150"/>
    <mergeCell ref="B122:C122"/>
    <mergeCell ref="A72:A76"/>
    <mergeCell ref="A86:A88"/>
    <mergeCell ref="B155:C155"/>
    <mergeCell ref="B115:C115"/>
    <mergeCell ref="B117:C117"/>
    <mergeCell ref="D158:D163"/>
    <mergeCell ref="A80:A82"/>
    <mergeCell ref="A98:A100"/>
    <mergeCell ref="A101:A103"/>
    <mergeCell ref="A92:A94"/>
    <mergeCell ref="A114:A116"/>
    <mergeCell ref="A117:A119"/>
    <mergeCell ref="D136:D141"/>
    <mergeCell ref="D142:D143"/>
    <mergeCell ref="B145:C145"/>
    <mergeCell ref="B146:C146"/>
    <mergeCell ref="B125:C125"/>
    <mergeCell ref="B138:C138"/>
    <mergeCell ref="B114:C114"/>
    <mergeCell ref="B120:C120"/>
    <mergeCell ref="B148:C148"/>
    <mergeCell ref="B142:C142"/>
    <mergeCell ref="B144:C144"/>
    <mergeCell ref="A154:C154"/>
    <mergeCell ref="D164:D165"/>
    <mergeCell ref="B173:C173"/>
    <mergeCell ref="B160:C160"/>
    <mergeCell ref="B161:C161"/>
    <mergeCell ref="B169:C169"/>
    <mergeCell ref="B170:C170"/>
    <mergeCell ref="B171:C171"/>
    <mergeCell ref="A176:C176"/>
    <mergeCell ref="B166:C166"/>
    <mergeCell ref="A167:A172"/>
    <mergeCell ref="B167:C167"/>
    <mergeCell ref="B168:C168"/>
    <mergeCell ref="B175:C175"/>
    <mergeCell ref="A178:A179"/>
    <mergeCell ref="B178:C179"/>
    <mergeCell ref="B172:C172"/>
    <mergeCell ref="B177:C177"/>
    <mergeCell ref="A180:A188"/>
    <mergeCell ref="B180:C180"/>
    <mergeCell ref="D180:D185"/>
    <mergeCell ref="B181:C181"/>
    <mergeCell ref="B184:C184"/>
    <mergeCell ref="B185:C185"/>
    <mergeCell ref="B186:C186"/>
    <mergeCell ref="D186:D187"/>
    <mergeCell ref="B199:C199"/>
    <mergeCell ref="B187:C187"/>
    <mergeCell ref="B188:C188"/>
    <mergeCell ref="A189:A194"/>
    <mergeCell ref="B189:C189"/>
    <mergeCell ref="B190:C190"/>
    <mergeCell ref="B191:C191"/>
    <mergeCell ref="B192:C192"/>
    <mergeCell ref="B193:C193"/>
    <mergeCell ref="B194:C194"/>
    <mergeCell ref="B212:C212"/>
    <mergeCell ref="B213:C213"/>
    <mergeCell ref="B200:C200"/>
    <mergeCell ref="B201:C201"/>
    <mergeCell ref="B202:C202"/>
    <mergeCell ref="B204:C204"/>
    <mergeCell ref="B205:C205"/>
    <mergeCell ref="B206:C206"/>
    <mergeCell ref="D2:D4"/>
    <mergeCell ref="B208:C208"/>
    <mergeCell ref="B209:C209"/>
    <mergeCell ref="B210:C210"/>
    <mergeCell ref="B211:C211"/>
    <mergeCell ref="B195:C195"/>
    <mergeCell ref="B182:C182"/>
    <mergeCell ref="B183:C183"/>
    <mergeCell ref="A197:C197"/>
    <mergeCell ref="B198:C198"/>
  </mergeCells>
  <conditionalFormatting sqref="C26:C27 C31:C34">
    <cfRule type="expression" priority="9" dxfId="12" stopIfTrue="1">
      <formula>$B$19=No</formula>
    </cfRule>
  </conditionalFormatting>
  <conditionalFormatting sqref="A58:C70">
    <cfRule type="expression" priority="7" dxfId="12" stopIfTrue="1">
      <formula>$B$19=No</formula>
    </cfRule>
  </conditionalFormatting>
  <conditionalFormatting sqref="C72:C108">
    <cfRule type="expression" priority="6" dxfId="12" stopIfTrue="1">
      <formula>$B$19=No</formula>
    </cfRule>
  </conditionalFormatting>
  <conditionalFormatting sqref="A153:C168 A173:C173 A169:B172">
    <cfRule type="expression" priority="5" dxfId="0" stopIfTrue="1">
      <formula>$B$19=No</formula>
    </cfRule>
  </conditionalFormatting>
  <conditionalFormatting sqref="A175:C189 A195:C195 A190:B194">
    <cfRule type="expression" priority="4" dxfId="0" stopIfTrue="1">
      <formula>$B$19=No</formula>
    </cfRule>
  </conditionalFormatting>
  <conditionalFormatting sqref="B30:C30">
    <cfRule type="expression" priority="1" dxfId="0" stopIfTrue="1">
      <formula>C27=""</formula>
    </cfRule>
    <cfRule type="expression" priority="2" dxfId="0" stopIfTrue="1">
      <formula>B27=""</formula>
    </cfRule>
    <cfRule type="expression" priority="3" dxfId="0" stopIfTrue="1">
      <formula>$C$27&gt;=1000</formula>
    </cfRule>
  </conditionalFormatting>
  <dataValidations count="15">
    <dataValidation allowBlank="1" showErrorMessage="1" prompt="Insert name" sqref="B198:B202 C199:C202"/>
    <dataValidation type="list" allowBlank="1" showErrorMessage="1" prompt="Please select" sqref="B211:C211">
      <formula1>accreditedcertified</formula1>
    </dataValidation>
    <dataValidation type="list" allowBlank="1" showErrorMessage="1" prompt="Please select" sqref="B120 B111 B114 B117 B127 B124">
      <formula1>PrinciplesCompliance</formula1>
    </dataValidation>
    <dataValidation type="list" allowBlank="1" showErrorMessage="1" prompt="Please select" sqref="B129">
      <formula1>PrinciplesCompliance2</formula1>
    </dataValidation>
    <dataValidation type="list" allowBlank="1" showErrorMessage="1" prompt="Please select" sqref="B108:C108">
      <formula1>Rulescompliance2</formula1>
    </dataValidation>
    <dataValidation type="list" allowBlank="1" showErrorMessage="1" prompt="Please select" sqref="B49 B52 B72:C72 B76:C77 B80:C80 B83:C83 B86:C86 B89:C89 B95:C95 B98:C98 C62 C65 B104:C104 B46 C59">
      <formula1>RulesCompliance</formula1>
    </dataValidation>
    <dataValidation type="list" allowBlank="1" showErrorMessage="1" prompt="Please select" sqref="B92:C92 B101:C101">
      <formula1>RulescomplianceTKM</formula1>
    </dataValidation>
    <dataValidation type="list" allowBlank="1" showErrorMessage="1" prompt="Please select" sqref="B107:C107 B55 C68">
      <formula1>rulescompliance3</formula1>
    </dataValidation>
    <dataValidation type="list" allowBlank="1" showErrorMessage="1" prompt="Please select" sqref="B37">
      <formula1>sitevisit</formula1>
    </dataValidation>
    <dataValidation type="list" allowBlank="1" showInputMessage="1" showErrorMessage="1" promptTitle="xxx" sqref="B13">
      <formula1>smalllowemitter</formula1>
    </dataValidation>
    <dataValidation type="list" allowBlank="1" showInputMessage="1" showErrorMessage="1" sqref="B22">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4">
      <formula1>aviationreporttype</formula1>
    </dataValidation>
    <dataValidation type="list" allowBlank="1" showInputMessage="1" showErrorMessage="1" sqref="B18:C19">
      <formula1>SelectYesNo</formula1>
    </dataValidation>
  </dataValidations>
  <printOptions/>
  <pageMargins left="0.41" right="0.43" top="0.35433070866141736" bottom="0.67" header="0.2362204724409449" footer="0.26"/>
  <pageSetup fitToHeight="0" fitToWidth="1" horizontalDpi="600" verticalDpi="600" orientation="portrait" paperSize="9" scale="90"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D147"/>
  <sheetViews>
    <sheetView zoomScalePageLayoutView="0" workbookViewId="0" topLeftCell="A1">
      <selection activeCell="A1" sqref="A1"/>
    </sheetView>
  </sheetViews>
  <sheetFormatPr defaultColWidth="11.28125" defaultRowHeight="12.75"/>
  <cols>
    <col min="1" max="1" width="30.7109375" style="47" customWidth="1"/>
    <col min="2" max="2" width="37.28125" style="48" customWidth="1"/>
    <col min="3" max="3" width="37.8515625" style="48" customWidth="1"/>
    <col min="4" max="4" width="107.7109375" style="193" customWidth="1"/>
    <col min="5" max="16384" width="11.28125" style="50" customWidth="1"/>
  </cols>
  <sheetData>
    <row r="1" spans="2:4" ht="12.75">
      <c r="B1" s="105"/>
      <c r="C1" s="105"/>
      <c r="D1" s="106" t="str">
        <f>Translations!$B$63</f>
        <v>WYTYCZNE DLA WERYFIKATORÓW</v>
      </c>
    </row>
    <row r="2" spans="1:4" ht="38.25" customHeight="1" thickBot="1">
      <c r="A2" s="659" t="str">
        <f>Translations!$B$64</f>
        <v>Sporządzone niezależnie z wystarczającą pewnością wnioski ze sprawozdania z weryfikacji ‑ system handlu uprawnieniami do emisji gazów cieplarnianych</v>
      </c>
      <c r="B2" s="659"/>
      <c r="C2" s="659"/>
      <c r="D2" s="685" t="str">
        <f>Translations!$B$65</f>
        <v>Należy uzupełnić wszystkie żółte komórki w formularzu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itd. należy podać w załączniku 2.</v>
      </c>
    </row>
    <row r="3" spans="1:4" ht="12.75" customHeight="1" thickBot="1">
      <c r="A3" s="789" t="str">
        <f>Translations!$B$498</f>
        <v>CORSIA Roczne Raportowanie Emisji</v>
      </c>
      <c r="B3" s="790"/>
      <c r="C3" s="791"/>
      <c r="D3" s="685"/>
    </row>
    <row r="4" spans="2:4" ht="13.5" thickBot="1">
      <c r="B4" s="105"/>
      <c r="C4" s="105"/>
      <c r="D4" s="685"/>
    </row>
    <row r="5" spans="1:4" ht="14.25" customHeight="1" thickBot="1">
      <c r="A5" s="652" t="str">
        <f>Translations!$B$67</f>
        <v>DANE PROWADZĄCEGO INSTALACJĘ</v>
      </c>
      <c r="B5" s="754"/>
      <c r="C5" s="653"/>
      <c r="D5" s="107"/>
    </row>
    <row r="6" spans="1:4" ht="25.5" customHeight="1">
      <c r="A6" s="55" t="str">
        <f>Translations!$B$197</f>
        <v>Nazwa operatora statku powietrznego: </v>
      </c>
      <c r="B6" s="766"/>
      <c r="C6" s="687"/>
      <c r="D6" s="107" t="str">
        <f>Translations!$B$69</f>
        <v>&lt;podać nazwę prowadzącego instalację&gt;</v>
      </c>
    </row>
    <row r="7" spans="1:4" ht="25.5" customHeight="1">
      <c r="A7" s="56" t="str">
        <f>Translations!$B$198</f>
        <v>Adres operatora statku powietrznego:</v>
      </c>
      <c r="B7" s="767"/>
      <c r="C7" s="700"/>
      <c r="D7" s="107"/>
    </row>
    <row r="8" spans="1:4" ht="12.75" customHeight="1">
      <c r="A8" s="56" t="str">
        <f>Translations!$B$72</f>
        <v>Niepowtarzalny identyfikator: </v>
      </c>
      <c r="B8" s="767"/>
      <c r="C8" s="700"/>
      <c r="D8" s="107"/>
    </row>
    <row r="9" spans="1:4" s="108" customFormat="1" ht="38.25" customHeight="1">
      <c r="A9" s="56" t="str">
        <f>Translations!$B$199</f>
        <v>Numer referencyjny Centralnego Biura Opłat Trasowych (CRCO):</v>
      </c>
      <c r="B9" s="764"/>
      <c r="C9" s="765"/>
      <c r="D9" s="190"/>
    </row>
    <row r="10" spans="1:4" s="62" customFormat="1" ht="51.75">
      <c r="A10" s="56" t="str">
        <f>Translations!$B$74</f>
        <v>Daty odpowiednich zatwierdzonych planów monitorowania i okres ważności każdego planu:</v>
      </c>
      <c r="B10" s="764"/>
      <c r="C10" s="765"/>
      <c r="D10" s="97" t="str">
        <f>Translations!$B$391</f>
        <v>Proszę uwzględnić wszystkie zatwierdzone wersję planów monitorowania, które mają znaczenie dla danego okresu sprawozdawczego, uwględniając w tym wersje, które zostały zatwierdzone tuż przed wydaniem tego sprawozdania z weryfikacji, a które mają znaczenie dla tego okresu sprawozdawczego. </v>
      </c>
    </row>
    <row r="11" spans="1:4" s="62" customFormat="1" ht="12.75">
      <c r="A11" s="56" t="str">
        <f>Translations!$B$75</f>
        <v>Właściwy organ:</v>
      </c>
      <c r="B11" s="764"/>
      <c r="C11" s="765"/>
      <c r="D11" s="97" t="str">
        <f>Translations!$B$76</f>
        <v>&lt;podać właściwy organ, który odpowiada za zatwierdzenie planu monitorowania i istotnych zmian tego planu&gt;</v>
      </c>
    </row>
    <row r="12" spans="1:4" s="108" customFormat="1" ht="39">
      <c r="A12" s="56" t="str">
        <f>Translations!$B$200</f>
        <v>Numer referencyjny zatwierdzonego planu monitorowania:</v>
      </c>
      <c r="B12" s="764"/>
      <c r="C12" s="765"/>
      <c r="D12" s="190"/>
    </row>
    <row r="13" spans="1:4" ht="39">
      <c r="A13" s="56" t="str">
        <f>Translations!$B$201</f>
        <v>Czy stosowane są przepisy dotyczące „małego podmiotu uczestniczącego w systemie”?:</v>
      </c>
      <c r="B13" s="768"/>
      <c r="C13" s="689"/>
      <c r="D13" s="99"/>
    </row>
    <row r="14" spans="1:4" ht="25.5" customHeight="1">
      <c r="A14" s="56" t="str">
        <f>Translations!$B$202</f>
        <v>Należy wybrać stosowane elementy:</v>
      </c>
      <c r="B14" s="768"/>
      <c r="C14" s="689"/>
      <c r="D14" s="99"/>
    </row>
    <row r="15" spans="1:4" ht="12.75" customHeight="1" thickBot="1">
      <c r="A15" s="109" t="str">
        <f>Translations!$B$80</f>
        <v>Załącznik 1 Działalność:</v>
      </c>
      <c r="B15" s="769" t="str">
        <f>Translations!$B$203</f>
        <v>Lotnictwo</v>
      </c>
      <c r="C15" s="770"/>
      <c r="D15" s="99"/>
    </row>
    <row r="16" spans="2:4" ht="9" customHeight="1">
      <c r="B16" s="105"/>
      <c r="C16" s="105"/>
      <c r="D16" s="95"/>
    </row>
    <row r="17" spans="2:4" ht="9" customHeight="1" thickBot="1">
      <c r="B17" s="105"/>
      <c r="C17" s="105"/>
      <c r="D17" s="95"/>
    </row>
    <row r="18" spans="1:4" ht="14.25" customHeight="1" thickBot="1">
      <c r="A18" s="652" t="str">
        <f>Translations!$B$81</f>
        <v>SZCZEGÓŁY EMISJI</v>
      </c>
      <c r="B18" s="754"/>
      <c r="C18" s="653"/>
      <c r="D18" s="95"/>
    </row>
    <row r="19" spans="1:4" ht="12.75">
      <c r="A19" s="175" t="str">
        <f>Translations!$B$82</f>
        <v>Rok sprawozdawczy:</v>
      </c>
      <c r="B19" s="755"/>
      <c r="C19" s="756"/>
      <c r="D19" s="99"/>
    </row>
    <row r="20" spans="1:4" ht="38.25" customHeight="1">
      <c r="A20" s="170" t="str">
        <f>Translations!$B$83</f>
        <v>Dokument referencyjny:</v>
      </c>
      <c r="B20" s="762"/>
      <c r="C20" s="763"/>
      <c r="D20" s="97" t="str">
        <f>Translations!$B$204</f>
        <v>&lt;podać nazwę pliku zawierającego raport na temat wielkości emisji, w tym datę i numer wersji&gt; Powinna to być nazwa pliku elektronicznego, zawierająca datę i numer wersji zgodnie z konwencją nazewniczą &gt;</v>
      </c>
    </row>
    <row r="21" spans="1:4" ht="41.25" customHeight="1">
      <c r="A21" s="170" t="str">
        <f>Translations!$B$85</f>
        <v>Data raportu na temat wielkości emisji:</v>
      </c>
      <c r="B21" s="762"/>
      <c r="C21" s="763"/>
      <c r="D21" s="97" t="str">
        <f>Translations!$B$86</f>
        <v>&lt;podać datę raportu podlegającego weryfikacji (powinna ona odpowiadać dacie raportu, do którego wprowadzane są niniejsze wnioski z weryfikacji/ostatecznej wersji raportu, jeżeli przed ostateczną weryfikacją został on zmieniony lub uaktualniony&gt;</v>
      </c>
    </row>
    <row r="22" spans="1:4" ht="12.75" customHeight="1">
      <c r="A22" s="70" t="str">
        <f>Translations!$B$207</f>
        <v>Całkowita wielkość emisji w tCO2e:</v>
      </c>
      <c r="B22" s="792"/>
      <c r="C22" s="793"/>
      <c r="D22" s="191" t="str">
        <f>Translations!$B$88</f>
        <v>&lt;podać tylko dane liczbowe&gt;</v>
      </c>
    </row>
    <row r="23" spans="1:4" ht="39" customHeight="1">
      <c r="A23" s="170" t="str">
        <f>Translations!$B$96</f>
        <v>Zastosowana metoda:</v>
      </c>
      <c r="B23" s="794"/>
      <c r="C23" s="795"/>
      <c r="D23" s="97" t="str">
        <f>Translations!$B$209</f>
        <v>&lt; Należy dopilnować, aby podana była pełna nazwa itd.&gt; W przypadku więcej niż jednej metody należy jasno określić, które strumienie materiałów wsadowych odnoszą się do której metody.&gt;</v>
      </c>
    </row>
    <row r="24" spans="1:4" ht="32.25" customHeight="1">
      <c r="A24" s="170" t="str">
        <f>Translations!$B$98</f>
        <v>Zastosowane współczynniki emisji:</v>
      </c>
      <c r="B24" s="794"/>
      <c r="C24" s="795"/>
      <c r="D24" s="97" t="str">
        <f>Translations!$B$210</f>
        <v>&lt; określić, jaki rodzaj współczynników jest stosowany w odniesieniu do różnych rodzajów paliw/materiałów (np. standardowe/właściwe dla poszczególnych rodzajów działań itd.) &gt;</v>
      </c>
    </row>
    <row r="25" spans="1:4" ht="43.5" customHeight="1" thickBot="1">
      <c r="A25" s="176" t="str">
        <f>Translations!$B$211</f>
        <v>Zmiany dotyczące operatora statku powietrznego w roku sprawozdawczym:</v>
      </c>
      <c r="B25" s="796"/>
      <c r="C25" s="797"/>
      <c r="D25" s="121" t="str">
        <f>Translations!$B$101</f>
        <v>&lt; Opisać krótko wszelkie zmiany, które zaszły w roku sprawozdawczym, a które miały znaczny wpływ na zgłaszane emisje i tendencje z roku na rok i których nie ujawniono powyżej. Np. projekty na rzecz wydajności, zmiany w procesie produkcji itd.&gt;</v>
      </c>
    </row>
    <row r="26" spans="2:4" ht="9" customHeight="1" thickBot="1">
      <c r="B26" s="105"/>
      <c r="C26" s="105"/>
      <c r="D26" s="99"/>
    </row>
    <row r="27" spans="1:4" ht="14.25" customHeight="1" thickBot="1">
      <c r="A27" s="661" t="str">
        <f>Translations!$B$102</f>
        <v>INFORMACJE NA TEMAT WIZYTACJI NA MIEJSCU</v>
      </c>
      <c r="B27" s="757"/>
      <c r="C27" s="662"/>
      <c r="D27" s="95"/>
    </row>
    <row r="28" spans="1:4" ht="140.25" customHeight="1">
      <c r="A28" s="55" t="str">
        <f>Translations!$B$212</f>
        <v>Podczas weryfikacji przeprowadzono wizytację na miejscu:</v>
      </c>
      <c r="B28" s="749"/>
      <c r="C28" s="750"/>
      <c r="D28" s="97" t="str">
        <f>Translations!$B$445</f>
        <v>Tak / Nie &lt; Biorąc pod uwagę definicję "obiektu" w AVR dla lotnictwa. Jeżeli odstąpiono od przeprowadzenia wizyty na miejscu na podstawie art. 33, proszę podać poniżej podstawowe szczegóły w ramach uzasadnienia, dlaczego tak się nie stało. Zob. sekcja 3.2.7 dokument GD III.&gt;.
&lt;Jeżeli wizytę na miejscu przeprowadzono wirtualnie z powodu siły wyższej, proszę wybrać "nie" i wypełnić poniższą sekcję dotyczącą uzasadnienia przeprowadzenia wirtualnej wizyty na miejscu. Proszę wpisać w poniższych rubrykach daty wizyty, liczbę dni spędzonych wirtualnie na weryfikacji oraz nazwiska audytorów EU ETS (wiodących) i ekspertów technicznych zaangażowanych w wirtualne wizyty na miejscu. Jeżeli po wirtualnej wizytacji nastąpiła fizyczna wizytacja w ramach tej samej weryfikacji po ustąpieniu okoliczności siły wyższej, proszę zaznaczyć "tak" i w rubryce uzasadnienie przeprowadzenia wirtualnej wizytacji wpisać, że przeprowadzono wirtualną wizytację, po której nastąpiła fizyczna wizytacja. Proszę postępować zgodnie z instrukcją wypełniania pola uzasadnienie i podać przyczyny przeprowadzenia wizytacji w ramach tej weryfikacji. Więcej informacji na ten temat znajduje się w rozdziale 4 w dokumencie wytycznych KGN II.5 dotyczącym wizytacji na miejscu&gt;</v>
      </c>
    </row>
    <row r="29" spans="1:4" ht="28.5" customHeight="1">
      <c r="A29" s="56" t="str">
        <f>Translations!$B$105</f>
        <v>Daty wizytacji:</v>
      </c>
      <c r="B29" s="751"/>
      <c r="C29" s="752"/>
      <c r="D29" s="97" t="str">
        <f>Translations!$B$446</f>
        <v>&lt;proszę wypełnić pole, jeżeli obiekt został fizycznie odwiedzony lub jeżeli przeprowadzono wirtualną wizytę na miejscu zgodnie z art. 34a AVR. Wpisać ND, jeżeli nie przeprowadzono żadnej wizyty&gt;</v>
      </c>
    </row>
    <row r="30" spans="1:4" ht="30.75" customHeight="1">
      <c r="A30" s="56" t="str">
        <f>Translations!$B$215</f>
        <v>Liczba dni wizytacji na miejscu:</v>
      </c>
      <c r="B30" s="751"/>
      <c r="C30" s="752"/>
      <c r="D30" s="97" t="str">
        <f>Translations!$B$446</f>
        <v>&lt;proszę wypełnić pole, jeżeli obiekt został fizycznie odwiedzony lub jeżeli przeprowadzono wirtualną wizytę na miejscu zgodnie z art. 34a AVR. Wpisać ND, jeżeli nie przeprowadzono żadnej wizyty&gt;</v>
      </c>
    </row>
    <row r="31" spans="1:4" ht="51.75">
      <c r="A31" s="56" t="str">
        <f>Translations!$B$216</f>
        <v>Nazwiska audytorów (wiodących) EU ETS i ekspertów technicznych przeprowadzających wizytację na miejscu:</v>
      </c>
      <c r="B31" s="758"/>
      <c r="C31" s="759"/>
      <c r="D31" s="110" t="str">
        <f>Translations!$B$109</f>
        <v>&lt;Należy podać nazwisko audytora wiodącego EU ETS, audytora EU ETS i eksperta technicznego, biorących udział w wizytacji na miejscu&gt;</v>
      </c>
    </row>
    <row r="32" spans="1:4" ht="38.25" customHeight="1">
      <c r="A32" s="56" t="str">
        <f>Translations!$B$447</f>
        <v>Artykuł 33: Powód nieprzeprowadzenia wizytacji na miejscu</v>
      </c>
      <c r="B32" s="751"/>
      <c r="C32" s="752"/>
      <c r="D32" s="97" t="str">
        <f>Translations!$B$218</f>
        <v>Jeżeli nie, krótko opisać powody, dla których wizytacji na miejscu nie uznano za konieczną</v>
      </c>
    </row>
    <row r="33" spans="1:4" ht="51.75">
      <c r="A33" s="56" t="str">
        <f>Translations!$B$417</f>
        <v>AVR art. 34a: Uzasadnienie dla przeprowadzenia wirtualnej wizytacji na miejscu </v>
      </c>
      <c r="B33" s="751"/>
      <c r="C33" s="752"/>
      <c r="D33" s="97" t="str">
        <f>Translations!$B$418</f>
        <v>jeżeli nie, proszę podać krótkie uzasadnienie na podstawie, którego wirtualna wizytacja na miejscu została uznana za konieczną. Proszę również podać datę uzyskania zgody właściwego organu na wirtualną wizytację na miejscu. Jeżeli ogólne zezwolenie na wirtualną wizytację na miejscu zostało wydane zgodnie z art. 34a ust. 4 AVR, proszę to wskazać. Więcej informacji na ten temat znajduje się w punkcie 4 dokumentu KGN II.5 dotyczącym wizyt na miejscu. </v>
      </c>
    </row>
    <row r="34" spans="1:4" ht="39" thickBot="1">
      <c r="A34" s="56" t="str">
        <f>Translations!$B$448</f>
        <v>Data pisemnej zgody właściwego organu na przeprowadzenie wirtualnej wizytacji na miejscu:</v>
      </c>
      <c r="B34" s="787"/>
      <c r="C34" s="788"/>
      <c r="D34" s="97" t="str">
        <f>Translations!$B$449</f>
        <v>Jeżeli nie, data pisemnej zgody właściwego organu na przeprowadzenie wirtualnej wizytacji na miejscu: &lt; podać datę&gt;</v>
      </c>
    </row>
    <row r="35" spans="1:4" ht="9" customHeight="1" thickBot="1">
      <c r="A35" s="66"/>
      <c r="B35" s="111"/>
      <c r="C35" s="111"/>
      <c r="D35" s="95"/>
    </row>
    <row r="36" spans="1:4" ht="25.5" customHeight="1" thickBot="1">
      <c r="A36" s="717" t="str">
        <f>Translations!$B$499</f>
        <v>ZGODNOŚĆ Z ZASADAMI EU CORSIA DLA tCO2 CORSIA DEKLAROWANYCH POWYŻEJ</v>
      </c>
      <c r="B36" s="718"/>
      <c r="C36" s="719"/>
      <c r="D36" s="800" t="str">
        <f>Translations!$B$219</f>
        <v>W tej sekcji potrzebne są tylko krótkie odpowiedzi. Jeżeli trzeba podać więcej informacji w przypadku odpowiedzi negatywnej, należy dodać je do odpowiedniej sekcji załącznika 1, odnoszącej się do ustaleń w sprawie nieusuniętych nieprawidłowości lub niezgodności.</v>
      </c>
    </row>
    <row r="37" spans="1:4" ht="24.75" customHeight="1">
      <c r="A37" s="731" t="str">
        <f>Translations!$B$116</f>
        <v>Wymogi planu monitorowania spełniono:</v>
      </c>
      <c r="B37" s="798"/>
      <c r="C37" s="799"/>
      <c r="D37" s="668"/>
    </row>
    <row r="38" spans="1:4" ht="15" customHeight="1">
      <c r="A38" s="654"/>
      <c r="B38" s="785" t="str">
        <f>Translations!$B$117</f>
        <v>Jeżeli nie, z powodu.......</v>
      </c>
      <c r="C38" s="786"/>
      <c r="D38" s="166"/>
    </row>
    <row r="39" spans="1:4" ht="30" customHeight="1">
      <c r="A39" s="654"/>
      <c r="B39" s="751"/>
      <c r="C39" s="752"/>
      <c r="D39" s="97" t="str">
        <f>Translations!$B$118</f>
        <v>&lt; podać powody braku zgodności z zasadą&gt;</v>
      </c>
    </row>
    <row r="40" spans="1:4" ht="42.75" customHeight="1">
      <c r="A40" s="654" t="str">
        <f>Translations!$B$500</f>
        <v>Wymogi rozporządzenia UE w sprawie CORSIA i M&amp;R spełniono:</v>
      </c>
      <c r="B40" s="758"/>
      <c r="C40" s="759"/>
      <c r="D40" s="97" t="str">
        <f>Translations!$B$501</f>
        <v>Operatorzy statków powietrznych objęci rozporządzeniem Komisji 2019/1603 muszą spełniać wymogi MRR. Rozporządzenie Komisji 2019/1603 określa również, które loty należy zgłaszać w ramach CORSIA. Operatorzy statków powietrznych muszą uwzględniać te wymogi przy ocenie kompletności lotów</v>
      </c>
    </row>
    <row r="41" spans="1:4" ht="14.25" customHeight="1">
      <c r="A41" s="654"/>
      <c r="B41" s="785" t="str">
        <f>Translations!$B$117</f>
        <v>Jeżeli nie, z powodu.......</v>
      </c>
      <c r="C41" s="786"/>
      <c r="D41" s="97"/>
    </row>
    <row r="42" spans="1:4" ht="30" customHeight="1">
      <c r="A42" s="654"/>
      <c r="B42" s="751"/>
      <c r="C42" s="752"/>
      <c r="D42" s="97" t="str">
        <f>Translations!$B$118</f>
        <v>&lt; podać powody braku zgodności z zasadą&gt;</v>
      </c>
    </row>
    <row r="43" spans="1:4" ht="15.75" customHeight="1">
      <c r="A43" s="663" t="str">
        <f>Translations!$B$450</f>
        <v>Spełnione kryteria wyłączenia lotów:</v>
      </c>
      <c r="B43" s="758"/>
      <c r="C43" s="759"/>
      <c r="D43" s="97"/>
    </row>
    <row r="44" spans="1:4" ht="15" customHeight="1">
      <c r="A44" s="663"/>
      <c r="B44" s="785" t="str">
        <f>Translations!$B$117</f>
        <v>Jeżeli nie, z powodu.......</v>
      </c>
      <c r="C44" s="786"/>
      <c r="D44" s="97"/>
    </row>
    <row r="45" spans="1:4" ht="30" customHeight="1">
      <c r="A45" s="663"/>
      <c r="B45" s="758"/>
      <c r="C45" s="759"/>
      <c r="D45" s="97" t="str">
        <f>Translations!$B$118</f>
        <v>&lt; podać powody braku zgodności z zasadą&gt;</v>
      </c>
    </row>
    <row r="46" spans="1:4" ht="38.25" customHeight="1">
      <c r="A46" s="654" t="str">
        <f>Translations!$B$451</f>
        <v>Wykorzystanie biopaliw zostało sprawdzone zgodnie z art. 29 dyrektywy 2018/2001/WE:</v>
      </c>
      <c r="B46" s="758"/>
      <c r="C46" s="759"/>
      <c r="D46" s="97" t="str">
        <f>Translations!$B$502</f>
        <v>&lt;proszę potwierdzić, że biopaliwa dla lotnictwa, dla których zastosowany jest zerowy wskaźnik emisji, spełniają unijne kryteria zrównoważonego rozwoju i ograniczenia emisji gazów cieplarnianych. Jeżeli nie wnioskuje się o zerowy wskaźnik emisji należy wpisać ND&gt;</v>
      </c>
    </row>
    <row r="47" spans="1:4" ht="14.25" customHeight="1">
      <c r="A47" s="654"/>
      <c r="B47" s="785" t="str">
        <f>Translations!$B$117</f>
        <v>Jeżeli nie, z powodu.......</v>
      </c>
      <c r="C47" s="786"/>
      <c r="D47" s="110"/>
    </row>
    <row r="48" spans="1:4" ht="30" customHeight="1" thickBot="1">
      <c r="A48" s="655"/>
      <c r="B48" s="787"/>
      <c r="C48" s="788"/>
      <c r="D48" s="97" t="str">
        <f>Translations!$B$222</f>
        <v>&lt; należy podać powody, dla których nie oceniono wykorzystania biopaliw&gt;</v>
      </c>
    </row>
    <row r="49" spans="1:4" ht="7.5" customHeight="1" thickBot="1">
      <c r="A49" s="782"/>
      <c r="B49" s="782"/>
      <c r="C49" s="782"/>
      <c r="D49" s="97"/>
    </row>
    <row r="50" spans="1:4" ht="12.75" customHeight="1" thickBot="1">
      <c r="A50" s="717" t="str">
        <f>Translations!$B$422</f>
        <v>ZGODNOŚĆ Z ROZPORZĄDZENIEM UE W SPRAWIE A&amp;V
</v>
      </c>
      <c r="B50" s="718"/>
      <c r="C50" s="719"/>
      <c r="D50" s="97"/>
    </row>
    <row r="51" spans="1:3" ht="17.25" customHeight="1">
      <c r="A51" s="731" t="str">
        <f>Translations!$B$503</f>
        <v>Dane zweryfikowane szczegółowo i prześledzono do źródła: 
(AVR Artykuł 14 i artykuł 16 ust. 2 lit. g))</v>
      </c>
      <c r="B51" s="801"/>
      <c r="C51" s="802"/>
    </row>
    <row r="52" spans="1:4" ht="15" customHeight="1">
      <c r="A52" s="657"/>
      <c r="B52" s="785" t="str">
        <f>Translations!$B$117</f>
        <v>Jeżeli nie, z powodu.......</v>
      </c>
      <c r="C52" s="786"/>
      <c r="D52" s="97"/>
    </row>
    <row r="53" spans="1:4" ht="30" customHeight="1">
      <c r="A53" s="657"/>
      <c r="B53" s="751"/>
      <c r="C53" s="752"/>
      <c r="D53" s="110" t="str">
        <f>Translations!$B$124</f>
        <v>&lt; krótko opisać powody, dla których szczegółowej weryfikacji danych nie uznano za konieczną lub dla których dane nie prześledzono do źródła danych pierwotnych&gt;</v>
      </c>
    </row>
    <row r="54" spans="1:4" ht="14.25" customHeight="1">
      <c r="A54" s="657"/>
      <c r="B54" s="785" t="str">
        <f>Translations!$B$424</f>
        <v>Jeżeli tak, czy przeprowadzono to w ramach wizytacji na miejscu</v>
      </c>
      <c r="C54" s="786"/>
      <c r="D54" s="97"/>
    </row>
    <row r="55" spans="1:4" ht="13.5" customHeight="1">
      <c r="A55" s="657"/>
      <c r="B55" s="751"/>
      <c r="C55" s="752"/>
      <c r="D55" s="95"/>
    </row>
    <row r="56" spans="1:4" ht="51" customHeight="1">
      <c r="A56" s="654" t="str">
        <f>Translations!$B$504</f>
        <v>Działania kontrolne są należycie dokumentowane, wdrażane, utrzymywane i skuteczne pod względem minimalizacji ryzyka nieodłącznego:
(AVR Artykuł 14 lit. b):</v>
      </c>
      <c r="B56" s="758"/>
      <c r="C56" s="759"/>
      <c r="D56" s="97"/>
    </row>
    <row r="57" spans="1:4" ht="15.75" customHeight="1">
      <c r="A57" s="654"/>
      <c r="B57" s="785" t="str">
        <f>Translations!$B$117</f>
        <v>Jeżeli nie, z powodu.......</v>
      </c>
      <c r="C57" s="786"/>
      <c r="D57" s="97"/>
    </row>
    <row r="58" spans="1:4" ht="36.75" customHeight="1">
      <c r="A58" s="654"/>
      <c r="B58" s="751"/>
      <c r="C58" s="752"/>
      <c r="D58" s="97" t="str">
        <f>Translations!$B$118</f>
        <v>&lt; podać powody braku zgodności z zasadą&gt;</v>
      </c>
    </row>
    <row r="59" spans="1:4" ht="51" customHeight="1">
      <c r="A59" s="654" t="str">
        <f>Translations!$B$505</f>
        <v>Procedury wyszczególnione w planie monitorowania są dokumentowane, wdrażane, utrzymywane i skuteczne pod względem minimalizacji ryzyka nieodłącznego i ryzyka zawodności systemów kontroli wewnętrznej:
(AVR Artykuł 14 lit. c)</v>
      </c>
      <c r="B59" s="758"/>
      <c r="C59" s="759"/>
      <c r="D59" s="97"/>
    </row>
    <row r="60" spans="1:4" ht="19.5" customHeight="1">
      <c r="A60" s="654"/>
      <c r="B60" s="785" t="str">
        <f>Translations!$B$117</f>
        <v>Jeżeli nie, z powodu.......</v>
      </c>
      <c r="C60" s="786"/>
      <c r="D60" s="97"/>
    </row>
    <row r="61" spans="1:4" ht="47.25" customHeight="1">
      <c r="A61" s="654"/>
      <c r="B61" s="751"/>
      <c r="C61" s="752"/>
      <c r="D61" s="97" t="str">
        <f>Translations!$B$118</f>
        <v>&lt; podać powody braku zgodności z zasadą&gt;</v>
      </c>
    </row>
    <row r="62" spans="1:4" ht="15.75" customHeight="1">
      <c r="A62" s="654" t="str">
        <f>Translations!$B$506</f>
        <v>Weryfikacja danych:
(AVR Artykuł 16 ust. 1, ust. 2 lit. g, ust 2 lit. i.)</v>
      </c>
      <c r="B62" s="780"/>
      <c r="C62" s="781"/>
      <c r="D62" s="97" t="str">
        <f>Translations!$B$224</f>
        <v>&lt;weryfikacja danych ukończona zgodnie z wymogami &gt;</v>
      </c>
    </row>
    <row r="63" spans="1:4" ht="17.25" customHeight="1">
      <c r="A63" s="654"/>
      <c r="B63" s="785" t="str">
        <f>Translations!$B$117</f>
        <v>Jeżeli nie, z powodu.......</v>
      </c>
      <c r="C63" s="786"/>
      <c r="D63" s="97"/>
    </row>
    <row r="64" spans="1:4" ht="30" customHeight="1">
      <c r="A64" s="654"/>
      <c r="B64" s="774"/>
      <c r="C64" s="775"/>
      <c r="D64" s="97" t="str">
        <f>Translations!$B$118</f>
        <v>&lt; podać powody braku zgodności z zasadą&gt;</v>
      </c>
    </row>
    <row r="65" spans="1:4" s="112" customFormat="1" ht="16.5" customHeight="1">
      <c r="A65" s="654" t="str">
        <f>Translations!$B$507</f>
        <v>Kompletność danych dotyczących lotów/danych w porównaniu z danymi dotyczącymi ruchu lotniczego, np. uzyskanymi od Eurocontrol:
(AVR Artykuł 16 ust. 2 lit. d)</v>
      </c>
      <c r="B65" s="727"/>
      <c r="C65" s="728"/>
      <c r="D65" s="97"/>
    </row>
    <row r="66" spans="1:4" s="112" customFormat="1" ht="20.25" customHeight="1">
      <c r="A66" s="654"/>
      <c r="B66" s="785" t="str">
        <f>Translations!$B$117</f>
        <v>Jeżeli nie, z powodu.......</v>
      </c>
      <c r="C66" s="786"/>
      <c r="D66" s="194"/>
    </row>
    <row r="67" spans="1:4" ht="30" customHeight="1">
      <c r="A67" s="654"/>
      <c r="B67" s="751"/>
      <c r="C67" s="752"/>
      <c r="D67" s="97" t="str">
        <f>Translations!$B$226</f>
        <v>&lt; podać przyczyny niekompletności lub nieporównywalności danych&gt;</v>
      </c>
    </row>
    <row r="68" spans="1:4" s="112" customFormat="1" ht="18" customHeight="1">
      <c r="A68" s="654" t="str">
        <f>Translations!$B$508</f>
        <v>Spójność między zgłoszonymi danymi a dokumentacją masy i wyważenia:
(AVR Artykuł 16 ust. 2 lit.e)</v>
      </c>
      <c r="B68" s="783"/>
      <c r="C68" s="784"/>
      <c r="D68" s="97"/>
    </row>
    <row r="69" spans="1:4" s="112" customFormat="1" ht="17.25" customHeight="1">
      <c r="A69" s="654"/>
      <c r="B69" s="785" t="str">
        <f>Translations!$B$117</f>
        <v>Jeżeli nie, z powodu.......</v>
      </c>
      <c r="C69" s="786"/>
      <c r="D69" s="194"/>
    </row>
    <row r="70" spans="1:4" ht="30" customHeight="1">
      <c r="A70" s="654"/>
      <c r="B70" s="751"/>
      <c r="C70" s="752"/>
      <c r="D70" s="97" t="str">
        <f>Translations!$B$228</f>
        <v>&lt; podać przyczyny niespójności danych&gt;</v>
      </c>
    </row>
    <row r="71" spans="1:4" s="112" customFormat="1" ht="18" customHeight="1">
      <c r="A71" s="654" t="str">
        <f>Translations!$B$509</f>
        <v>Spójność pomiędzy zagregowanymi danymi dotyczącymi zużycia paliwa a danymi dotyczącymi paliwa zakupionego/dostarczonego:
(AVR Artykuł 16 ust. 2 lit. f)</v>
      </c>
      <c r="B71" s="783"/>
      <c r="C71" s="784"/>
      <c r="D71" s="97"/>
    </row>
    <row r="72" spans="1:4" s="112" customFormat="1" ht="16.5" customHeight="1">
      <c r="A72" s="654"/>
      <c r="B72" s="785" t="str">
        <f>Translations!$B$117</f>
        <v>Jeżeli nie, z powodu.......</v>
      </c>
      <c r="C72" s="786"/>
      <c r="D72" s="97"/>
    </row>
    <row r="73" spans="1:4" ht="30" customHeight="1">
      <c r="A73" s="654"/>
      <c r="B73" s="751"/>
      <c r="C73" s="752"/>
      <c r="D73" s="97" t="str">
        <f>Translations!$B$228</f>
        <v>&lt; podać przyczyny niespójności danych&gt;</v>
      </c>
    </row>
    <row r="74" spans="1:4" ht="17.25" customHeight="1">
      <c r="A74" s="654" t="str">
        <f>Translations!$B$510</f>
        <v>Właściwe zastosowanie metodyki monitorowania:
(AVR Artykuł 17)</v>
      </c>
      <c r="B74" s="758"/>
      <c r="C74" s="759"/>
      <c r="D74" s="97"/>
    </row>
    <row r="75" spans="1:4" ht="15.75" customHeight="1">
      <c r="A75" s="654"/>
      <c r="B75" s="785" t="str">
        <f>Translations!$B$117</f>
        <v>Jeżeli nie, z powodu.......</v>
      </c>
      <c r="C75" s="786"/>
      <c r="D75" s="166"/>
    </row>
    <row r="76" spans="1:4" ht="30" customHeight="1">
      <c r="A76" s="654"/>
      <c r="B76" s="751"/>
      <c r="C76" s="752"/>
      <c r="D76" s="97" t="str">
        <f>Translations!$B$118</f>
        <v>&lt; podać powody braku zgodności z zasadą&gt;</v>
      </c>
    </row>
    <row r="77" spans="1:4" ht="17.25" customHeight="1">
      <c r="A77" s="734" t="str">
        <f>Translations!$B$511</f>
        <v>Weryfikacja metod stosowanych w przypadku brakujących danych:
(AVR Artykuł 18)</v>
      </c>
      <c r="B77" s="783"/>
      <c r="C77" s="784"/>
      <c r="D77" s="195"/>
    </row>
    <row r="78" spans="1:4" ht="16.5" customHeight="1">
      <c r="A78" s="734"/>
      <c r="B78" s="785" t="str">
        <f>Translations!$B$117</f>
        <v>Jeżeli nie, z powodu.......</v>
      </c>
      <c r="C78" s="786"/>
      <c r="D78" s="166"/>
    </row>
    <row r="79" spans="1:4" ht="30" customHeight="1">
      <c r="A79" s="734"/>
      <c r="B79" s="751"/>
      <c r="C79" s="752"/>
      <c r="D79" s="97" t="str">
        <f>Translations!$B$230</f>
        <v>&lt; podać powody, dla których raport na temat wielkości emisji nie jest kompletny, i określić, czy w celu uzupełnienia luki w danych zastosowano alternatywną metodykę lub podejście uproszczone&gt;</v>
      </c>
    </row>
    <row r="80" spans="1:4" ht="17.25" customHeight="1">
      <c r="A80" s="654" t="str">
        <f>Translations!$B$512</f>
        <v>Ocena niepewności:
(AVR Artykuł 19)</v>
      </c>
      <c r="B80" s="783"/>
      <c r="C80" s="784"/>
      <c r="D80" s="196" t="str">
        <f>Translations!$B$513</f>
        <v>&lt; potwierdzenie prawidłowych ocen niepewności &gt;</v>
      </c>
    </row>
    <row r="81" spans="1:4" ht="15.75" customHeight="1">
      <c r="A81" s="654"/>
      <c r="B81" s="785" t="str">
        <f>Translations!$B$117</f>
        <v>Jeżeli nie, z powodu.......</v>
      </c>
      <c r="C81" s="786"/>
      <c r="D81" s="166"/>
    </row>
    <row r="82" spans="1:4" ht="30" customHeight="1">
      <c r="A82" s="654"/>
      <c r="B82" s="751"/>
      <c r="C82" s="752"/>
      <c r="D82" s="97" t="str">
        <f>Translations!$B$118</f>
        <v>&lt; podać powody braku zgodności z zasadą&gt;</v>
      </c>
    </row>
    <row r="83" spans="1:4" ht="17.25" customHeight="1">
      <c r="A83" s="654" t="str">
        <f>Translations!$B$136</f>
        <v>Wymogi w zakresie monitorowania i sprawozdawczości dotyczące właściwych organów (załącznik 2) spełniono:</v>
      </c>
      <c r="B83" s="758"/>
      <c r="C83" s="759"/>
      <c r="D83" s="97"/>
    </row>
    <row r="84" spans="1:4" ht="16.5" customHeight="1">
      <c r="A84" s="654"/>
      <c r="B84" s="785" t="str">
        <f>Translations!$B$117</f>
        <v>Jeżeli nie, z powodu.......</v>
      </c>
      <c r="C84" s="786"/>
      <c r="D84" s="166"/>
    </row>
    <row r="85" spans="1:4" ht="30" customHeight="1">
      <c r="A85" s="654"/>
      <c r="B85" s="751"/>
      <c r="C85" s="752"/>
      <c r="D85" s="97" t="str">
        <f>Translations!$B$118</f>
        <v>&lt; podać powody braku zgodności z zasadą&gt;</v>
      </c>
    </row>
    <row r="86" spans="1:4" ht="30" customHeight="1">
      <c r="A86" s="56" t="str">
        <f>Translations!$B$137</f>
        <v>Niezgodności z poprzedniego roku usunięto:</v>
      </c>
      <c r="B86" s="780"/>
      <c r="C86" s="781"/>
      <c r="D86" s="197"/>
    </row>
    <row r="87" spans="1:4" s="62" customFormat="1" ht="52.5" thickBot="1">
      <c r="A87" s="113" t="str">
        <f>Translations!$B$233</f>
        <v>Zmiany itd. zidentyfikowane i niezgłoszone właściwemu organowi/ujęte w uaktualnionym planie monitorowania:</v>
      </c>
      <c r="B87" s="776"/>
      <c r="C87" s="777"/>
      <c r="D87" s="97" t="str">
        <f>Translations!$B$460</f>
        <v>&lt;proszę podać, w załączniku 3, krótkie podsumowanie zastosowanych kluczowych warunków, zmian, wyjaśnień lub odstępstw zatwierdzonych przez właściwy organ i NIEUWZGLĘDNIONYCH w ponownie wydanym planie monitorowania w momencie zakończenia weryfikacji; lub dodatkowych zmian zidentyfikowanych przez weryfikatora i niezgłoszonych przed końcem odnośnego roku&gt;</v>
      </c>
    </row>
    <row r="88" spans="2:4" ht="9" customHeight="1" thickBot="1">
      <c r="B88" s="105"/>
      <c r="C88" s="105"/>
      <c r="D88" s="95"/>
    </row>
    <row r="89" spans="1:4" ht="12.75" customHeight="1" thickBot="1">
      <c r="A89" s="664" t="str">
        <f>Translations!$B$140</f>
        <v>ZGODNOŚĆ Z ZASADAMI MONITOROWANIA I SPRAWOZDAWCZOŚCI</v>
      </c>
      <c r="B89" s="694"/>
      <c r="C89" s="665"/>
      <c r="D89" s="95"/>
    </row>
    <row r="90" spans="1:4" ht="45.75" customHeight="1">
      <c r="A90" s="724" t="str">
        <f>Translations!$B$141</f>
        <v>Dokładność:</v>
      </c>
      <c r="B90" s="740"/>
      <c r="C90" s="741"/>
      <c r="D90" s="97" t="str">
        <f>Translations!$B$142</f>
        <v>&lt;W niniejszej sekcji potrzebne są tylko krótkie uwagi UWAGA – uznaje się, że pewne zasady mają charakter aspiracji i potwierdzenie bezwzględnej „zgodności” może być niemożliwe. Ponadto pewne zasady zależą od zastosowania się do innych zasad, zanim będzie można „potwierdzić” „zgodność”.&gt;</v>
      </c>
    </row>
    <row r="91" spans="1:4" ht="14.25" customHeight="1">
      <c r="A91" s="724"/>
      <c r="B91" s="732" t="str">
        <f>Translations!$B$117</f>
        <v>Jeżeli nie, z powodu.......</v>
      </c>
      <c r="C91" s="733"/>
      <c r="D91" s="166"/>
    </row>
    <row r="92" spans="1:4" ht="14.25" customHeight="1">
      <c r="A92" s="673"/>
      <c r="B92" s="414"/>
      <c r="C92" s="415"/>
      <c r="D92" s="97" t="str">
        <f>Translations!$B$145</f>
        <v>&lt; podać powody braku zgodności z zasadą&gt;</v>
      </c>
    </row>
    <row r="93" spans="1:4" ht="14.25" customHeight="1">
      <c r="A93" s="723" t="str">
        <f>Translations!$B$143</f>
        <v>Kompletność:</v>
      </c>
      <c r="B93" s="727"/>
      <c r="C93" s="728"/>
      <c r="D93" s="97"/>
    </row>
    <row r="94" spans="1:4" ht="15" customHeight="1">
      <c r="A94" s="724"/>
      <c r="B94" s="732" t="str">
        <f>Translations!$B$117</f>
        <v>Jeżeli nie, z powodu.......</v>
      </c>
      <c r="C94" s="733"/>
      <c r="D94" s="166"/>
    </row>
    <row r="95" spans="1:4" ht="14.25" customHeight="1">
      <c r="A95" s="673"/>
      <c r="B95" s="414"/>
      <c r="C95" s="415"/>
      <c r="D95" s="97" t="str">
        <f>Translations!$B$145</f>
        <v>&lt; podać powody braku zgodności z zasadą&gt;</v>
      </c>
    </row>
    <row r="96" spans="1:4" ht="13.5" customHeight="1">
      <c r="A96" s="723" t="str">
        <f>Translations!$B$144</f>
        <v>Spójność:</v>
      </c>
      <c r="B96" s="727"/>
      <c r="C96" s="728"/>
      <c r="D96" s="97"/>
    </row>
    <row r="97" spans="1:4" ht="15.75" customHeight="1">
      <c r="A97" s="724"/>
      <c r="B97" s="732" t="str">
        <f>Translations!$B$117</f>
        <v>Jeżeli nie, z powodu.......</v>
      </c>
      <c r="C97" s="733"/>
      <c r="D97" s="97"/>
    </row>
    <row r="98" spans="1:4" ht="14.25" customHeight="1">
      <c r="A98" s="673"/>
      <c r="B98" s="414"/>
      <c r="C98" s="415"/>
      <c r="D98" s="97" t="str">
        <f>Translations!$B$145</f>
        <v>&lt; podać powody braku zgodności z zasadą&gt;</v>
      </c>
    </row>
    <row r="99" spans="1:4" s="62" customFormat="1" ht="12">
      <c r="A99" s="723" t="str">
        <f>Translations!$B$146</f>
        <v>Porównywalność czasowa:</v>
      </c>
      <c r="B99" s="729"/>
      <c r="C99" s="730"/>
      <c r="D99" s="167"/>
    </row>
    <row r="100" spans="1:4" ht="54.75" customHeight="1">
      <c r="A100" s="724"/>
      <c r="B100" s="774"/>
      <c r="C100" s="775"/>
      <c r="D100" s="97" t="str">
        <f>Translations!$B$147</f>
        <v>&lt;krótko opisać ewentualne istotne zmiany w metodyce monitorowania, powodujące, że obecnie zgłaszanych emisji nie można porównać z emisjami z poprzednich okresów. Na przykład przejście z metodyki opartej na obliczeniach na metodykę opartą na pomiarach, wprowadzenie lub usunięcie strumieni materiałów wsadowych.&gt;</v>
      </c>
    </row>
    <row r="101" spans="1:4" s="102" customFormat="1" ht="19.5" customHeight="1">
      <c r="A101" s="724"/>
      <c r="B101" s="732" t="str">
        <f>Translations!$B$117</f>
        <v>Jeżeli nie, z powodu.......</v>
      </c>
      <c r="C101" s="733"/>
      <c r="D101" s="97"/>
    </row>
    <row r="102" spans="1:4" ht="14.25" customHeight="1">
      <c r="A102" s="673"/>
      <c r="B102" s="414"/>
      <c r="C102" s="415"/>
      <c r="D102" s="97" t="str">
        <f>Translations!$B$145</f>
        <v>&lt; podać powody braku zgodności z zasadą&gt;</v>
      </c>
    </row>
    <row r="103" spans="1:3" ht="14.25" customHeight="1">
      <c r="A103" s="723" t="str">
        <f>Translations!$B$148</f>
        <v>Przejrzystość:</v>
      </c>
      <c r="B103" s="727"/>
      <c r="C103" s="728"/>
    </row>
    <row r="104" spans="1:4" ht="16.5" customHeight="1">
      <c r="A104" s="724"/>
      <c r="B104" s="732" t="str">
        <f>Translations!$B$117</f>
        <v>Jeżeli nie, z powodu.......</v>
      </c>
      <c r="C104" s="733"/>
      <c r="D104" s="97"/>
    </row>
    <row r="105" spans="1:4" ht="14.25" customHeight="1">
      <c r="A105" s="673"/>
      <c r="B105" s="414"/>
      <c r="C105" s="415"/>
      <c r="D105" s="97" t="str">
        <f>Translations!$B$145</f>
        <v>&lt; podać powody braku zgodności z zasadą&gt;</v>
      </c>
    </row>
    <row r="106" spans="1:4" s="62" customFormat="1" ht="16.5" customHeight="1">
      <c r="A106" s="663" t="str">
        <f>Translations!$B$149</f>
        <v>Rzetelność metodyki:</v>
      </c>
      <c r="B106" s="727"/>
      <c r="C106" s="728"/>
      <c r="D106" s="119"/>
    </row>
    <row r="107" spans="1:4" s="62" customFormat="1" ht="30" customHeight="1">
      <c r="A107" s="663"/>
      <c r="B107" s="803" t="str">
        <f>Translations!$B$117</f>
        <v>Jeżeli nie, z powodu.......</v>
      </c>
      <c r="C107" s="706"/>
      <c r="D107" s="97" t="str">
        <f>Translations!$B$145</f>
        <v>&lt; podać powody braku zgodności z zasadą&gt;</v>
      </c>
    </row>
    <row r="108" spans="1:4" s="115" customFormat="1" ht="30" customHeight="1" thickBot="1">
      <c r="A108" s="114" t="str">
        <f>Translations!$B$150</f>
        <v>Stałe doskonalenie:</v>
      </c>
      <c r="B108" s="776" t="str">
        <f>Translations!$B$235</f>
        <v>Tak (Zob. zalecenia w załączniku 1) / Nie, nie zidentyfikowano żadnych wymaganych ulepszeń.</v>
      </c>
      <c r="C108" s="777"/>
      <c r="D108" s="97" t="str">
        <f>Translations!$B$151</f>
        <v>&lt;należy podać w załączniku 1 wszelkie ważne kwestie dotyczące stwierdzonej poprawy wyników lub określić , dlaczego nie ma to zastosowania&gt;</v>
      </c>
    </row>
    <row r="109" spans="1:4" ht="10.5" customHeight="1" thickBot="1">
      <c r="A109" s="66"/>
      <c r="B109" s="117"/>
      <c r="C109" s="117"/>
      <c r="D109" s="95"/>
    </row>
    <row r="110" spans="1:4" ht="25.5" customHeight="1" thickBot="1">
      <c r="A110" s="717" t="str">
        <f>Translations!$B$152</f>
        <v>WNIOSKI Z WERYFIKACJI</v>
      </c>
      <c r="B110" s="718"/>
      <c r="C110" s="719"/>
      <c r="D110" s="556" t="str">
        <f>Translations!$B$514</f>
        <v>Usunąć linie tekstu z szablonu Wniosków z Weryfikacji, które NIE mają zastosowania - WYBRANY TEKST WNIOSKÓW MA ZASTOSOWANIE W PRZYPADKU, GDY ZGŁASZANE SĄ WYŁĄCZNIE DANE CORSIA.  </v>
      </c>
    </row>
    <row r="111" spans="1:4" ht="81" customHeight="1">
      <c r="A111" s="55" t="str">
        <f>Translations!$B$154</f>
        <v>WNIOSKI Z WERYFIKACJI – raport zweryfikowano jako zadowalający: </v>
      </c>
      <c r="B111" s="711" t="str">
        <f>Translations!$B$515</f>
        <v>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dane te są określone należycie.</v>
      </c>
      <c r="C111" s="712"/>
      <c r="D111" s="97" t="str">
        <f>Translations!$B$516</f>
        <v>&lt;Albo ten tekst wniosków z weryfikacji, jeżeli nie ma problemów i nie trzeba przedstawić szczegółowych uwag dotyczących kwestii, które mogą wpływać na jakość danych lub na interpretację wniosków z weryfikacji przez użytkownika SZWAJCARSKIEGO ETS. Ta opcja może być wybrana jedynie, gdy nie występują nieusunięte nieprawidłowości i niezgodności.     UWAGA – we wnioskach z weryfikacji dopuszczalne są wyłącznie sformułowania twierdzące – W TEKŚCIE WNIOSKÓW Z WERYFIKACJI NIE NALEŻY ZMIENIAĆ FORMY WYRAZÓW – TRZEBA ZMIENIĆ TYP RAPORTU I DODAĆ SZCZEGÓŁY, JEŻELI JEST TO KONIECZNE
</v>
      </c>
    </row>
    <row r="112" spans="1:4" ht="55.5" customHeight="1">
      <c r="A112" s="683" t="str">
        <f>Translations!$B$158</f>
        <v>WNIOSKI Z WERYFIKACJI – raport zweryfikowano z uwagami: </v>
      </c>
      <c r="B112" s="707" t="str">
        <f>Translations!$B$517</f>
        <v>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dane te są określone należycie, z wyjątkiem:</v>
      </c>
      <c r="C112" s="708"/>
      <c r="D112" s="97" t="str">
        <f>Translations!$B$518</f>
        <v>&lt; ALBO TEN tekst wniosków z weryfikacji, jeżeli są w nich zastrzeżenia przeznaczone dla użytkownika wniosków dotyczące raportowania CORSIA. Należy krótko opisać wszelkie wyjątki, które mogą wpływać na dane, a tym samym na zastrzeżenia zawarte we wnioskach z weryfikacji. </v>
      </c>
    </row>
    <row r="113" spans="1:4" ht="46.5" customHeight="1">
      <c r="A113" s="684"/>
      <c r="B113" s="709"/>
      <c r="C113" s="710"/>
      <c r="D113" s="97" t="str">
        <f>Translations!$B$469</f>
        <v>UWAGA – we wnioskach z weryfikacji dopuszczalne są wyłącznie sformułowania twierdzące – W TEKŚCIE WNIOSKÓW Z WERYFIKACJI NIE NALEŻY ZMIENIAĆ FORMY WYRAZÓW – TRZEBA ZMIENIĆ TYP RAPORTU I DODAĆ SZCZEGÓŁY LUB KOMENATRZE, JEŻELI JEST TO KONIECZNE</v>
      </c>
    </row>
    <row r="114" spans="1:4" ht="12.75" customHeight="1">
      <c r="A114" s="713" t="str">
        <f>Translations!$B$162</f>
        <v>Uwagi, które wpływają na wnioski z weryfikacji:</v>
      </c>
      <c r="B114" s="692" t="s">
        <v>421</v>
      </c>
      <c r="C114" s="693"/>
      <c r="D114" s="672" t="str">
        <f>Translations!$B$470</f>
        <v>&lt;Uwaga - są to w rzeczywistości ostrzeżenia dla użytkownika wniosków z weryfikacji, zawierające informacje na temat nieistotnych nieprawidłowości i niezgodności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v>
      </c>
    </row>
    <row r="115" spans="1:4" ht="12.75" customHeight="1">
      <c r="A115" s="713"/>
      <c r="B115" s="692" t="s">
        <v>422</v>
      </c>
      <c r="C115" s="693" t="s">
        <v>422</v>
      </c>
      <c r="D115" s="672"/>
    </row>
    <row r="116" spans="1:4" ht="12.75" customHeight="1">
      <c r="A116" s="713"/>
      <c r="B116" s="692" t="s">
        <v>423</v>
      </c>
      <c r="C116" s="693" t="s">
        <v>423</v>
      </c>
      <c r="D116" s="672"/>
    </row>
    <row r="117" spans="1:4" ht="12.75" customHeight="1">
      <c r="A117" s="713"/>
      <c r="B117" s="692"/>
      <c r="C117" s="693"/>
      <c r="D117" s="672"/>
    </row>
    <row r="118" spans="1:4" ht="12.75" customHeight="1">
      <c r="A118" s="713"/>
      <c r="B118" s="692"/>
      <c r="C118" s="693"/>
      <c r="D118" s="672"/>
    </row>
    <row r="119" spans="1:4" ht="12.75" customHeight="1">
      <c r="A119" s="713"/>
      <c r="B119" s="692"/>
      <c r="C119" s="693"/>
      <c r="D119" s="672"/>
    </row>
    <row r="120" spans="1:4" ht="38.25" customHeight="1">
      <c r="A120" s="713"/>
      <c r="B120" s="692"/>
      <c r="C120" s="693"/>
      <c r="D120" s="672" t="str">
        <f>Translations!$B$164</f>
        <v>&lt;należy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v>
      </c>
    </row>
    <row r="121" spans="1:4" ht="12.75" customHeight="1">
      <c r="A121" s="713"/>
      <c r="B121" s="692"/>
      <c r="C121" s="693"/>
      <c r="D121" s="672"/>
    </row>
    <row r="122" spans="1:4" ht="12.75" customHeight="1">
      <c r="A122" s="714"/>
      <c r="B122" s="692"/>
      <c r="C122" s="693"/>
      <c r="D122" s="137"/>
    </row>
    <row r="123" spans="1:4" ht="69.75" customHeight="1">
      <c r="A123" s="655" t="str">
        <f>Translations!$B$165</f>
        <v>WNIOSKI Z WERYFIKACJI – raport niezweryfikowany: </v>
      </c>
      <c r="B123" s="703" t="str">
        <f>Translations!$B$519</f>
        <v>Przeprowadziliśmy weryfikację danych dotyczących emisji gazów cieplarnianych zgłoszonych przez wyżej wspomnianego operatora w jego rocznym raporcie na temat wielkości emisji jak przedstawiono powyżej dla CORSIA. Z przeprowadzonych działań weryfikacyjnych (zob. załącznik 2) wynika, że danych tych NIE MOŻNA zweryfikować z powodu - &lt;wybrać/niepotrzebne usunąć&gt;</v>
      </c>
      <c r="C123" s="704"/>
      <c r="D123" s="179" t="str">
        <f>Translations!$B$472</f>
        <v>&lt;ALBO ten tekst wniosków z weryfikacji, jeśli nie jest możliwe zweryfikowanie danych z powodu istotnych nieprawidłowości, ograniczenia zakresu lub niezgodności, które nie gwarantują wystarczającej jasności i uniemożliwiają weryfikatorowi stwierdzenie z wystarczającą pewnością, że dane są wolne od istotnych nieprawidłowości. Kwestie te (istotne nieprawidłowości, niezgodności) należy wyraźnie zidentyfikować jako istotne pozycje w załączniku 1, wraz z pozostałymi nieistotnymi kwestiami nadal obecnymi w momencie ostatecznej weryfikacji&gt;
</v>
      </c>
    </row>
    <row r="124" spans="1:4" ht="12.75" customHeight="1">
      <c r="A124" s="678"/>
      <c r="B124" s="705" t="str">
        <f>Translations!$B$244</f>
        <v>- nieusuniętych istotnych nieprawidłowości (pojedynczo lub łącznie)</v>
      </c>
      <c r="C124" s="706"/>
      <c r="D124" s="137" t="str">
        <f>Translations!$B$172</f>
        <v>Z przedstawionej listy należy wybrać odpowiednie powody lub w razie potrzeby dodać powód.</v>
      </c>
    </row>
    <row r="125" spans="1:4" ht="12.75" customHeight="1">
      <c r="A125" s="678"/>
      <c r="B125" s="705" t="str">
        <f>Translations!$B$169</f>
        <v>- nieusuniętych istotnych niezgodności (pojedynczo lub łącznie)</v>
      </c>
      <c r="C125" s="706"/>
      <c r="D125" s="137"/>
    </row>
    <row r="126" spans="1:4" ht="12.75" customHeight="1">
      <c r="A126" s="678"/>
      <c r="B126" s="705" t="str">
        <f>Translations!$B$170</f>
        <v>- niepełnych danych lub informacji udostępnionych na potrzeby weryfikacji</v>
      </c>
      <c r="C126" s="706"/>
      <c r="D126" s="137"/>
    </row>
    <row r="127" spans="1:4" ht="25.5" customHeight="1">
      <c r="A127" s="678"/>
      <c r="B127" s="705" t="str">
        <f>Translations!$B$171</f>
        <v>- ograniczenia zakresu wskutek braku przejrzystości lub zakresu zatwierdzonego planu monitorowania</v>
      </c>
      <c r="C127" s="706"/>
      <c r="D127" s="166"/>
    </row>
    <row r="128" spans="1:4" ht="12.75" customHeight="1">
      <c r="A128" s="678"/>
      <c r="B128" s="705" t="str">
        <f>Translations!$B$173</f>
        <v>- plan monitorowania nie został zatwierdzony przez właściwy organ</v>
      </c>
      <c r="C128" s="706"/>
      <c r="D128" s="166"/>
    </row>
    <row r="129" spans="1:4" ht="12.75" customHeight="1" thickBot="1">
      <c r="A129" s="81"/>
      <c r="B129" s="690"/>
      <c r="C129" s="691"/>
      <c r="D129" s="166"/>
    </row>
    <row r="130" spans="1:4" ht="10.5" customHeight="1" thickBot="1">
      <c r="A130" s="66"/>
      <c r="B130" s="117"/>
      <c r="C130" s="117"/>
      <c r="D130" s="95"/>
    </row>
    <row r="131" spans="1:4" ht="13.5" thickBot="1">
      <c r="A131" s="664" t="str">
        <f>Translations!$B$174</f>
        <v>ZESPÓŁ WERYFIKACYJNY</v>
      </c>
      <c r="B131" s="694"/>
      <c r="C131" s="665"/>
      <c r="D131" s="95"/>
    </row>
    <row r="132" spans="1:4" ht="12.75">
      <c r="A132" s="175" t="str">
        <f>Translations!$B$175</f>
        <v>Audytor wiodący EU ETS:</v>
      </c>
      <c r="B132" s="695"/>
      <c r="C132" s="696"/>
      <c r="D132" s="110" t="str">
        <f>Translations!$B$176</f>
        <v>&lt;Podać nazwisko&gt;</v>
      </c>
    </row>
    <row r="133" spans="1:4" ht="12.75">
      <c r="A133" s="170" t="str">
        <f>Translations!$B$177</f>
        <v>Audytorzy EU ETS:</v>
      </c>
      <c r="B133" s="699"/>
      <c r="C133" s="700"/>
      <c r="D133" s="110" t="str">
        <f>Translations!$B$176</f>
        <v>&lt;Podać nazwisko&gt;</v>
      </c>
    </row>
    <row r="134" spans="1:4" ht="25.5">
      <c r="A134" s="170" t="str">
        <f>Translations!$B$178</f>
        <v>Eksperci techniczni (audytorzy EU ETS):</v>
      </c>
      <c r="B134" s="699"/>
      <c r="C134" s="700"/>
      <c r="D134" s="110" t="str">
        <f>Translations!$B$176</f>
        <v>&lt;Podać nazwisko&gt;</v>
      </c>
    </row>
    <row r="135" spans="1:4" ht="25.5">
      <c r="A135" s="170" t="str">
        <f>Translations!$B$179</f>
        <v>Osoba dokonująca niezależnego przeglądu:</v>
      </c>
      <c r="B135" s="699"/>
      <c r="C135" s="700"/>
      <c r="D135" s="110" t="str">
        <f>Translations!$B$176</f>
        <v>&lt;Podać nazwisko&gt;</v>
      </c>
    </row>
    <row r="136" spans="1:4" ht="39" thickBot="1">
      <c r="A136" s="176" t="str">
        <f>Translations!$B$180</f>
        <v>Eksperci techniczni (osoby dokonujące niezależnego przeglądu):</v>
      </c>
      <c r="B136" s="701"/>
      <c r="C136" s="702"/>
      <c r="D136" s="110" t="str">
        <f>Translations!$B$176</f>
        <v>&lt;Podać nazwisko&gt;</v>
      </c>
    </row>
    <row r="137" spans="2:4" ht="13.5" thickBot="1">
      <c r="B137" s="105"/>
      <c r="C137" s="105"/>
      <c r="D137" s="95"/>
    </row>
    <row r="138" spans="1:4" ht="12.75">
      <c r="A138" s="175" t="str">
        <f>CONCATENATE(Signed_on_behalf_of,$B$117,":")</f>
        <v>Podpisane w imieniu:</v>
      </c>
      <c r="B138" s="686"/>
      <c r="C138" s="687"/>
      <c r="D138" s="97" t="str">
        <f>Translations!$B$182</f>
        <v>&lt;Wprowadzić podpis osoby upoważnionej&gt;</v>
      </c>
    </row>
    <row r="139" spans="1:4" ht="51.75">
      <c r="A139" s="170" t="str">
        <f>Translations!$B$245</f>
        <v>Nazwisko osoby upoważnionej do składania podpisów:</v>
      </c>
      <c r="B139" s="688"/>
      <c r="C139" s="689"/>
      <c r="D139" s="97" t="str">
        <f>Translations!$B$184</f>
        <v>WAŻNA UWAGA: Formułując wnioski i składając w tym miejscu podpis, podpisujący potwierdza z wystarczającą pewnością dokładność danych (w granicach mającego zastosowanie progu istotności wynoszącego 2% lub 5%) i status zgodności ze WSZYSTKIMI przepisami i zasadami. Zidentyfikowane później błędy, które mogą unieważniać przedstawione powyżej wnioski z weryfikacji, mogą prowadzić do prawnej i finansowej odpowiedzialności weryfikatora/organizacji weryfikującej.</v>
      </c>
    </row>
    <row r="140" spans="1:4" ht="13.5" thickBot="1">
      <c r="A140" s="176" t="str">
        <f>Translations!$B$495</f>
        <v>Data wniosków z weryfikacji:</v>
      </c>
      <c r="B140" s="697"/>
      <c r="C140" s="698"/>
      <c r="D140" s="97" t="str">
        <f>Translations!$B$186</f>
        <v>&lt;podać datę wniosków z weryfikacji&gt; - Uwaga – w przypadku aktualizacji wniosków z weryfikacji datę tę trzeba zmienić</v>
      </c>
    </row>
    <row r="141" spans="2:4" ht="13.5" thickBot="1">
      <c r="B141" s="105"/>
      <c r="C141" s="105"/>
      <c r="D141" s="97"/>
    </row>
    <row r="142" spans="1:4" ht="12.75">
      <c r="A142" s="175" t="str">
        <f>Translations!$B$187</f>
        <v>Nazwisko weryfikatora:</v>
      </c>
      <c r="B142" s="686"/>
      <c r="C142" s="687"/>
      <c r="D142" s="97" t="str">
        <f>Translations!$B$188</f>
        <v>&lt;podać oficjalną nazwę weryfikatora&gt;</v>
      </c>
    </row>
    <row r="143" spans="1:4" ht="12.75">
      <c r="A143" s="170" t="str">
        <f>Translations!$B$247</f>
        <v>Adres kontaktowy:</v>
      </c>
      <c r="B143" s="688"/>
      <c r="C143" s="689"/>
      <c r="D143" s="97" t="str">
        <f>Translations!$B$190</f>
        <v>&lt;podać oficjalny adres kontaktowy weryfikatora, w tym adres e-mail&gt;</v>
      </c>
    </row>
    <row r="144" spans="1:4" ht="25.5">
      <c r="A144" s="170" t="str">
        <f>Translations!$B$191</f>
        <v>Data umowy w sprawie weryfikacji:</v>
      </c>
      <c r="B144" s="688"/>
      <c r="C144" s="689"/>
      <c r="D144" s="99"/>
    </row>
    <row r="145" spans="1:4" ht="39">
      <c r="A145" s="170" t="str">
        <f>Translations!$B$248</f>
        <v>Czy weryfikator jest akredytowany, czy jest certyfikowaną osobą fizyczną?</v>
      </c>
      <c r="B145" s="688"/>
      <c r="C145" s="689"/>
      <c r="D145" s="124"/>
    </row>
    <row r="146" spans="1:4" ht="51.75">
      <c r="A146" s="189" t="str">
        <f>Translations!$B$432</f>
        <v>Nazwa krajowej jednostki akredytującej lub krajowego organu certyfikującego weryfikatora:</v>
      </c>
      <c r="B146" s="688"/>
      <c r="C146" s="689"/>
      <c r="D146" s="97" t="str">
        <f>Translations!$B$496</f>
        <v>&lt;należy podać nazwę krajowej jednostki akredytującej, np. UKAS, jeżeli weryfikator jest akredytowany; należy podać nazwę krajowego organu certyfikującego, jeżeli weryfikator jest certyfikowany na mocy art. 55 ust. 2 AVR. W stosownych przypadkach należy podać nazwę szwajcarskiego organu zatwierdzającego.&gt;</v>
      </c>
    </row>
    <row r="147" spans="1:4" ht="26.25" thickBot="1">
      <c r="A147" s="176" t="str">
        <f>Translations!$B$497</f>
        <v>Numer Akredytacji / Certyfikacji / Rejestracji</v>
      </c>
      <c r="B147" s="697"/>
      <c r="C147" s="698"/>
      <c r="D147" s="97" t="str">
        <f>Translations!$B$196</f>
        <v>&lt;nadany przez wyżej wymienioną jednostkę akredytującą/krajowy organ certyfikujący&gt;</v>
      </c>
    </row>
  </sheetData>
  <sheetProtection sheet="1" objects="1" scenarios="1" formatCells="0" formatColumns="0" formatRows="0"/>
  <mergeCells count="158">
    <mergeCell ref="B144:C144"/>
    <mergeCell ref="B145:C145"/>
    <mergeCell ref="B146:C146"/>
    <mergeCell ref="B147:C147"/>
    <mergeCell ref="B136:C136"/>
    <mergeCell ref="B138:C138"/>
    <mergeCell ref="B139:C139"/>
    <mergeCell ref="B140:C140"/>
    <mergeCell ref="B142:C142"/>
    <mergeCell ref="B143:C143"/>
    <mergeCell ref="B127:C127"/>
    <mergeCell ref="B128:C128"/>
    <mergeCell ref="B129:C129"/>
    <mergeCell ref="A131:C131"/>
    <mergeCell ref="B132:C132"/>
    <mergeCell ref="B133:C133"/>
    <mergeCell ref="A123:A128"/>
    <mergeCell ref="B134:C134"/>
    <mergeCell ref="B135:C135"/>
    <mergeCell ref="B120:C120"/>
    <mergeCell ref="D120:D121"/>
    <mergeCell ref="B121:C121"/>
    <mergeCell ref="B122:C122"/>
    <mergeCell ref="B123:C123"/>
    <mergeCell ref="B124:C124"/>
    <mergeCell ref="B125:C125"/>
    <mergeCell ref="B126:C126"/>
    <mergeCell ref="A112:A113"/>
    <mergeCell ref="B112:C113"/>
    <mergeCell ref="A114:A122"/>
    <mergeCell ref="B114:C114"/>
    <mergeCell ref="D114:D119"/>
    <mergeCell ref="B115:C115"/>
    <mergeCell ref="B116:C116"/>
    <mergeCell ref="B117:C117"/>
    <mergeCell ref="B118:C118"/>
    <mergeCell ref="B119:C119"/>
    <mergeCell ref="A106:A107"/>
    <mergeCell ref="B106:C106"/>
    <mergeCell ref="B107:C107"/>
    <mergeCell ref="B108:C108"/>
    <mergeCell ref="A110:C110"/>
    <mergeCell ref="B111:C111"/>
    <mergeCell ref="A99:A102"/>
    <mergeCell ref="B99:C99"/>
    <mergeCell ref="B100:C100"/>
    <mergeCell ref="B101:C101"/>
    <mergeCell ref="A103:A105"/>
    <mergeCell ref="B103:C103"/>
    <mergeCell ref="B104:C104"/>
    <mergeCell ref="A93:A95"/>
    <mergeCell ref="B93:C93"/>
    <mergeCell ref="B94:C94"/>
    <mergeCell ref="A96:A98"/>
    <mergeCell ref="B96:C96"/>
    <mergeCell ref="B97:C97"/>
    <mergeCell ref="A77:A79"/>
    <mergeCell ref="A80:A82"/>
    <mergeCell ref="A83:A85"/>
    <mergeCell ref="A89:C89"/>
    <mergeCell ref="A90:A92"/>
    <mergeCell ref="B90:C90"/>
    <mergeCell ref="B91:C91"/>
    <mergeCell ref="B82:C82"/>
    <mergeCell ref="B83:C83"/>
    <mergeCell ref="B84:C84"/>
    <mergeCell ref="A59:A61"/>
    <mergeCell ref="A62:A64"/>
    <mergeCell ref="A65:A67"/>
    <mergeCell ref="A68:A70"/>
    <mergeCell ref="A71:A73"/>
    <mergeCell ref="A74:A76"/>
    <mergeCell ref="A50:C50"/>
    <mergeCell ref="A51:A55"/>
    <mergeCell ref="A56:A58"/>
    <mergeCell ref="B51:C51"/>
    <mergeCell ref="B52:C52"/>
    <mergeCell ref="B53:C53"/>
    <mergeCell ref="B54:C54"/>
    <mergeCell ref="B55:C55"/>
    <mergeCell ref="B57:C57"/>
    <mergeCell ref="B58:C58"/>
    <mergeCell ref="D36:D37"/>
    <mergeCell ref="A37:A39"/>
    <mergeCell ref="B39:C39"/>
    <mergeCell ref="A40:A42"/>
    <mergeCell ref="A43:A45"/>
    <mergeCell ref="A46:A48"/>
    <mergeCell ref="B40:C40"/>
    <mergeCell ref="B41:C41"/>
    <mergeCell ref="B42:C42"/>
    <mergeCell ref="B43:C43"/>
    <mergeCell ref="B25:C25"/>
    <mergeCell ref="B37:C37"/>
    <mergeCell ref="A27:C27"/>
    <mergeCell ref="B28:C28"/>
    <mergeCell ref="B29:C29"/>
    <mergeCell ref="B30:C30"/>
    <mergeCell ref="B31:C31"/>
    <mergeCell ref="B32:C32"/>
    <mergeCell ref="B33:C33"/>
    <mergeCell ref="B34:C34"/>
    <mergeCell ref="B14:C14"/>
    <mergeCell ref="B15:C15"/>
    <mergeCell ref="A18:C18"/>
    <mergeCell ref="B22:C22"/>
    <mergeCell ref="B23:C23"/>
    <mergeCell ref="B24:C24"/>
    <mergeCell ref="B19:C19"/>
    <mergeCell ref="B20:C20"/>
    <mergeCell ref="B21:C21"/>
    <mergeCell ref="B8:C8"/>
    <mergeCell ref="B9:C9"/>
    <mergeCell ref="B10:C10"/>
    <mergeCell ref="B11:C11"/>
    <mergeCell ref="B12:C12"/>
    <mergeCell ref="B13:C13"/>
    <mergeCell ref="A2:C2"/>
    <mergeCell ref="D2:D4"/>
    <mergeCell ref="A3:C3"/>
    <mergeCell ref="A5:C5"/>
    <mergeCell ref="B6:C6"/>
    <mergeCell ref="B7:C7"/>
    <mergeCell ref="B44:C44"/>
    <mergeCell ref="B45:C45"/>
    <mergeCell ref="B46:C46"/>
    <mergeCell ref="B47:C47"/>
    <mergeCell ref="B48:C48"/>
    <mergeCell ref="A36:C36"/>
    <mergeCell ref="B38:C38"/>
    <mergeCell ref="B56:C56"/>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85:C85"/>
    <mergeCell ref="B86:C86"/>
    <mergeCell ref="B87:C87"/>
    <mergeCell ref="A49:C49"/>
    <mergeCell ref="B76:C76"/>
    <mergeCell ref="B77:C77"/>
    <mergeCell ref="B78:C78"/>
    <mergeCell ref="B79:C79"/>
    <mergeCell ref="B80:C80"/>
    <mergeCell ref="B81:C81"/>
  </mergeCells>
  <dataValidations count="13">
    <dataValidation type="list" allowBlank="1" showInputMessage="1" showErrorMessage="1" sqref="B14">
      <formula1>smallemitterderogations</formula1>
    </dataValidation>
    <dataValidation type="list" allowBlank="1" showInputMessage="1" showErrorMessage="1" sqref="B11">
      <formula1>CompetentAuthority</formula1>
    </dataValidation>
    <dataValidation type="list" allowBlank="1" showInputMessage="1" showErrorMessage="1" sqref="B19">
      <formula1>reportingyear</formula1>
    </dataValidation>
    <dataValidation type="list" allowBlank="1" showInputMessage="1" showErrorMessage="1" promptTitle="xxx" sqref="B13">
      <formula1>smalllowemitter</formula1>
    </dataValidation>
    <dataValidation type="list" allowBlank="1" showErrorMessage="1" prompt="Please select" sqref="B28">
      <formula1>sitevisit</formula1>
    </dataValidation>
    <dataValidation type="list" allowBlank="1" showErrorMessage="1" prompt="Please select" sqref="B46 B86">
      <formula1>rulescompliance3</formula1>
    </dataValidation>
    <dataValidation type="list" allowBlank="1" showErrorMessage="1" prompt="Please select" sqref="B71 B80">
      <formula1>RulescomplianceTKM</formula1>
    </dataValidation>
    <dataValidation type="list" allowBlank="1" showErrorMessage="1" prompt="Please select" sqref="B40 B43 B37 B51 B55:B56 B59 B62 B65 B68 B74 B77 B83">
      <formula1>RulesCompliance</formula1>
    </dataValidation>
    <dataValidation type="list" allowBlank="1" showErrorMessage="1" prompt="Please select" sqref="B87">
      <formula1>Rulescompliance2</formula1>
    </dataValidation>
    <dataValidation type="list" allowBlank="1" showErrorMessage="1" prompt="Please select" sqref="B108">
      <formula1>PrinciplesCompliance2</formula1>
    </dataValidation>
    <dataValidation type="list" allowBlank="1" showErrorMessage="1" prompt="Please select" sqref="B99 B90 B93 B96 B106 B103">
      <formula1>PrinciplesCompliance</formula1>
    </dataValidation>
    <dataValidation type="list" allowBlank="1" showErrorMessage="1" prompt="Please select" sqref="B145:C145">
      <formula1>accreditedcertified</formula1>
    </dataValidation>
    <dataValidation allowBlank="1" showErrorMessage="1" prompt="Insert name" sqref="B132:B136 C133:C136"/>
  </dataValidations>
  <printOptions/>
  <pageMargins left="0.41" right="0.43" top="0.35433070866141736" bottom="0.67" header="0.2362204724409449" footer="0.26"/>
  <pageSetup fitToHeight="0" fitToWidth="1" horizontalDpi="600" verticalDpi="600" orientation="portrait" paperSize="9" scale="89"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A1" sqref="A1:C1"/>
    </sheetView>
  </sheetViews>
  <sheetFormatPr defaultColWidth="11.28125" defaultRowHeight="12.75"/>
  <cols>
    <col min="1" max="1" width="4.8515625" style="47" customWidth="1"/>
    <col min="2" max="2" width="24.140625" style="47" customWidth="1"/>
    <col min="3" max="3" width="75.7109375" style="48" customWidth="1"/>
    <col min="4" max="4" width="9.7109375" style="63" customWidth="1"/>
    <col min="5" max="5" width="75.7109375" style="50" customWidth="1"/>
    <col min="6" max="16384" width="11.28125" style="50" customWidth="1"/>
  </cols>
  <sheetData>
    <row r="1" spans="1:5" ht="12.75">
      <c r="A1" s="660" t="str">
        <f>Translations!$B$250</f>
        <v>Sprawozdanie z weryfikacji ‑ system handlu uprawnieniami do emisji gazów cieplarnianych</v>
      </c>
      <c r="B1" s="660"/>
      <c r="C1" s="660"/>
      <c r="D1" s="47"/>
      <c r="E1" s="90" t="str">
        <f>Translations!$B$63</f>
        <v>WYTYCZNE DLA WERYFIKATORÓW</v>
      </c>
    </row>
    <row r="2" spans="1:5" ht="13.5" thickBot="1">
      <c r="A2" s="660" t="str">
        <f>Translations!$B$66</f>
        <v>Sprawozdawczość roczna w ramach EU ETS</v>
      </c>
      <c r="B2" s="660"/>
      <c r="C2" s="660"/>
      <c r="D2" s="47"/>
      <c r="E2" s="91"/>
    </row>
    <row r="3" spans="1:5" s="65" customFormat="1" ht="25.5" thickBot="1">
      <c r="A3" s="92"/>
      <c r="B3" s="92"/>
      <c r="C3" s="416"/>
      <c r="D3" s="66"/>
      <c r="E3" s="119" t="str">
        <f>Translations!$B$251</f>
        <v>Należy podać nazwę prowadzącego instalację, którą podano w arkuszu „Wnioski z weryfikacji”</v>
      </c>
    </row>
    <row r="4" spans="1:5" ht="12.75">
      <c r="A4" s="805" t="str">
        <f>Translations!$B$252</f>
        <v>Załącznik 1A – Nieprawidłowości, niezgodności i zalecane ulepszenia </v>
      </c>
      <c r="B4" s="805"/>
      <c r="C4" s="805"/>
      <c r="D4" s="805"/>
      <c r="E4" s="91"/>
    </row>
    <row r="5" spans="3:5" ht="13.5" customHeight="1">
      <c r="C5" s="54"/>
      <c r="D5" s="47"/>
      <c r="E5" s="91"/>
    </row>
    <row r="6" spans="1:5" ht="26.25" thickBot="1">
      <c r="A6" s="94" t="s">
        <v>47</v>
      </c>
      <c r="B6" s="199" t="str">
        <f>Translations!$B$520</f>
        <v>System:</v>
      </c>
      <c r="C6" s="47" t="str">
        <f>Translations!$B$253</f>
        <v>Nieusunięte nieprawidłowości, których nie usunięto przed przekazaniem sprawozdania z weryfikacji</v>
      </c>
      <c r="D6" s="66" t="str">
        <f>Translations!$B$254</f>
        <v>Istotne?</v>
      </c>
      <c r="E6" s="95" t="str">
        <f>Translations!$B$521</f>
        <v>W kolumnie „Istotne?” należy wybrać odpowiednio „Tak” lub „Nie” ORAZ określić, do którego systemu odnosi się ustalenie</v>
      </c>
    </row>
    <row r="7" spans="1:5" ht="12.75" customHeight="1">
      <c r="A7" s="96" t="s">
        <v>48</v>
      </c>
      <c r="B7" s="417" t="str">
        <f>Translations!$B$256</f>
        <v>-- wybierz --</v>
      </c>
      <c r="C7" s="417"/>
      <c r="D7" s="389" t="str">
        <f>Translations!$B$256</f>
        <v>-- wybierz --</v>
      </c>
      <c r="E7" s="668" t="str">
        <f>Translations!$B$257</f>
        <v>Należy podać odpowiedni opis, przeznaczając jeden wiersz na każdy punkt dotyczący nieusuniętej nieprawidłowości. Jeżeli potrzeba więcej miejsca, należy dodać wiersze i ponumerować punkty. Jeżeli NIE MA nieusuniętych nieprawidłowości, w pierwszym wierszu należy wpisać NIE DOTYCZY.</v>
      </c>
    </row>
    <row r="8" spans="1:5" ht="24.75">
      <c r="A8" s="57" t="s">
        <v>49</v>
      </c>
      <c r="B8" s="418" t="str">
        <f>Translations!$B$256</f>
        <v>-- wybierz --</v>
      </c>
      <c r="C8" s="418"/>
      <c r="D8" s="382" t="str">
        <f>Translations!$B$256</f>
        <v>-- wybierz --</v>
      </c>
      <c r="E8" s="668"/>
    </row>
    <row r="9" spans="1:5" ht="12.75" customHeight="1">
      <c r="A9" s="57" t="s">
        <v>50</v>
      </c>
      <c r="B9" s="418" t="str">
        <f>Translations!$B$256</f>
        <v>-- wybierz --</v>
      </c>
      <c r="C9" s="418"/>
      <c r="D9" s="382" t="str">
        <f>Translations!$B$256</f>
        <v>-- wybierz --</v>
      </c>
      <c r="E9" s="668"/>
    </row>
    <row r="10" spans="1:5" ht="12.75" customHeight="1">
      <c r="A10" s="57" t="s">
        <v>51</v>
      </c>
      <c r="B10" s="418" t="str">
        <f>Translations!$B$256</f>
        <v>-- wybierz --</v>
      </c>
      <c r="C10" s="418"/>
      <c r="D10" s="382" t="str">
        <f>Translations!$B$256</f>
        <v>-- wybierz --</v>
      </c>
      <c r="E10" s="668"/>
    </row>
    <row r="11" spans="1:5" ht="12.75" customHeight="1">
      <c r="A11" s="57" t="s">
        <v>52</v>
      </c>
      <c r="B11" s="418" t="str">
        <f>Translations!$B$256</f>
        <v>-- wybierz --</v>
      </c>
      <c r="C11" s="418"/>
      <c r="D11" s="382" t="str">
        <f>Translations!$B$256</f>
        <v>-- wybierz --</v>
      </c>
      <c r="E11" s="668"/>
    </row>
    <row r="12" spans="1:5" ht="25.5" customHeight="1">
      <c r="A12" s="57" t="s">
        <v>53</v>
      </c>
      <c r="B12" s="418" t="str">
        <f>Translations!$B$256</f>
        <v>-- wybierz --</v>
      </c>
      <c r="C12" s="418"/>
      <c r="D12" s="382" t="str">
        <f>Translations!$B$256</f>
        <v>-- wybierz --</v>
      </c>
      <c r="E12" s="668" t="str">
        <f>Translations!$B$258</f>
        <v>&lt;W stosownych przypadkach należy podać szczegóły dotyczące nieprawidłowości, w tym jej charakter i wielkość oraz element raportu, którego ona dotyczy, a także określić, czy ma istotny wpływ. Trzeba wyraźnie określić, czy nieprawidłowość polega na zawyżeniu (np. wartość jest wyższa niż być powinna), czy zaniżeniu (wartość niższa niż być powinna)&gt; W celu uzyskania dodatkowych informacji na temat klasyfikacji i raportowania nieprawidłowości proszę zapoznać się z przewodnikiem przygotowanym przez służby Komisji Europejskiej.</v>
      </c>
    </row>
    <row r="13" spans="1:5" ht="12.75" customHeight="1">
      <c r="A13" s="57" t="s">
        <v>54</v>
      </c>
      <c r="B13" s="418" t="str">
        <f>Translations!$B$256</f>
        <v>-- wybierz --</v>
      </c>
      <c r="C13" s="418"/>
      <c r="D13" s="382" t="str">
        <f>Translations!$B$256</f>
        <v>-- wybierz --</v>
      </c>
      <c r="E13" s="668"/>
    </row>
    <row r="14" spans="1:5" ht="15" customHeight="1">
      <c r="A14" s="57" t="s">
        <v>55</v>
      </c>
      <c r="B14" s="418" t="str">
        <f>Translations!$B$256</f>
        <v>-- wybierz --</v>
      </c>
      <c r="C14" s="418"/>
      <c r="D14" s="382" t="str">
        <f>Translations!$B$256</f>
        <v>-- wybierz --</v>
      </c>
      <c r="E14" s="668"/>
    </row>
    <row r="15" spans="1:5" ht="12.75" customHeight="1">
      <c r="A15" s="57" t="s">
        <v>56</v>
      </c>
      <c r="B15" s="418" t="str">
        <f>Translations!$B$256</f>
        <v>-- wybierz --</v>
      </c>
      <c r="C15" s="418"/>
      <c r="D15" s="382" t="str">
        <f>Translations!$B$256</f>
        <v>-- wybierz --</v>
      </c>
      <c r="E15" s="668"/>
    </row>
    <row r="16" spans="1:5" ht="25.5" thickBot="1">
      <c r="A16" s="58" t="s">
        <v>57</v>
      </c>
      <c r="B16" s="413" t="str">
        <f>Translations!$B$256</f>
        <v>-- wybierz --</v>
      </c>
      <c r="C16" s="413"/>
      <c r="D16" s="391" t="str">
        <f>Translations!$B$256</f>
        <v>-- wybierz --</v>
      </c>
      <c r="E16" s="668"/>
    </row>
    <row r="17" spans="3:5" ht="12.75">
      <c r="C17" s="54"/>
      <c r="D17" s="47"/>
      <c r="E17" s="98"/>
    </row>
    <row r="18" spans="1:5" ht="13.5" customHeight="1">
      <c r="A18" s="94" t="s">
        <v>500</v>
      </c>
      <c r="B18" s="94"/>
      <c r="C18" s="47" t="str">
        <f>Translations!$B$259</f>
        <v>Nieusunięte niezgodności z zatwierdzonym planem monitorowania</v>
      </c>
      <c r="D18" s="66"/>
      <c r="E18" s="99"/>
    </row>
    <row r="19" spans="1:5" ht="26.25" customHeight="1" thickBot="1">
      <c r="A19" s="94"/>
      <c r="B19" s="199" t="str">
        <f>Translations!$B$520</f>
        <v>System:</v>
      </c>
      <c r="C19" s="100" t="str">
        <f>Translations!$B$260</f>
        <v>w tym rozbieżności pomiędzy zatwierdzonym planem a faktycznymi źródłami, strumieniami materiałów wsadowych, granicami itd. zidentyfikowanymi podczas weryfikacji.</v>
      </c>
      <c r="D19" s="101" t="str">
        <f>Translations!$B$254</f>
        <v>Istotne?</v>
      </c>
      <c r="E19" s="95"/>
    </row>
    <row r="20" spans="1:5" ht="12.75" customHeight="1">
      <c r="A20" s="96" t="s">
        <v>59</v>
      </c>
      <c r="B20" s="417" t="str">
        <f>Translations!$B$256</f>
        <v>-- wybierz --</v>
      </c>
      <c r="C20" s="417"/>
      <c r="D20" s="389" t="str">
        <f>Translations!$B$256</f>
        <v>-- wybierz --</v>
      </c>
      <c r="E20" s="672" t="str">
        <f>Translations!$B$261</f>
        <v>Należy podać wszelkie istotne dane. Na każdy punkt dotyczący niezgodności należy przeznaczyć jeden wiersz. Jeżeli potrzeba więcej miejsca, należy dodać wiersze i ponumerować punkty. Jeżeli NIE MA nieusuniętych niezgodności, w pierwszym wierszu należy wpisać NIE DOTYCZY.</v>
      </c>
    </row>
    <row r="21" spans="1:5" ht="24.75">
      <c r="A21" s="57" t="s">
        <v>60</v>
      </c>
      <c r="B21" s="418" t="str">
        <f>Translations!$B$256</f>
        <v>-- wybierz --</v>
      </c>
      <c r="C21" s="418"/>
      <c r="D21" s="382" t="str">
        <f>Translations!$B$256</f>
        <v>-- wybierz --</v>
      </c>
      <c r="E21" s="672"/>
    </row>
    <row r="22" spans="1:5" ht="12.75" customHeight="1">
      <c r="A22" s="57" t="s">
        <v>61</v>
      </c>
      <c r="B22" s="418" t="str">
        <f>Translations!$B$256</f>
        <v>-- wybierz --</v>
      </c>
      <c r="C22" s="418"/>
      <c r="D22" s="382" t="str">
        <f>Translations!$B$256</f>
        <v>-- wybierz --</v>
      </c>
      <c r="E22" s="672"/>
    </row>
    <row r="23" spans="1:5" ht="12.75" customHeight="1">
      <c r="A23" s="57" t="s">
        <v>62</v>
      </c>
      <c r="B23" s="418" t="str">
        <f>Translations!$B$256</f>
        <v>-- wybierz --</v>
      </c>
      <c r="C23" s="418"/>
      <c r="D23" s="382" t="str">
        <f>Translations!$B$256</f>
        <v>-- wybierz --</v>
      </c>
      <c r="E23" s="672"/>
    </row>
    <row r="24" spans="1:5" ht="12.75" customHeight="1">
      <c r="A24" s="57" t="s">
        <v>63</v>
      </c>
      <c r="B24" s="418" t="str">
        <f>Translations!$B$256</f>
        <v>-- wybierz --</v>
      </c>
      <c r="C24" s="418"/>
      <c r="D24" s="382" t="str">
        <f>Translations!$B$256</f>
        <v>-- wybierz --</v>
      </c>
      <c r="E24" s="672"/>
    </row>
    <row r="25" spans="1:5" ht="12.75" customHeight="1">
      <c r="A25" s="57" t="s">
        <v>64</v>
      </c>
      <c r="B25" s="418" t="str">
        <f>Translations!$B$256</f>
        <v>-- wybierz --</v>
      </c>
      <c r="C25" s="418"/>
      <c r="D25" s="382" t="str">
        <f>Translations!$B$256</f>
        <v>-- wybierz --</v>
      </c>
      <c r="E25" s="672" t="str">
        <f>Translations!$B$262</f>
        <v>&lt;Należy podać szczegóły dotyczące niezgodności, w tym jej charakter i wielkość oraz element raportu, którego ona dotyczy&gt; W celu uzyskania dodatkowych informacji na temat klasyfikacji i raportowania niezgodnościi proszę zapoznać się z przewodnikiem przygotowanym przez służby Komisji Europejskiej.</v>
      </c>
    </row>
    <row r="26" spans="1:5" ht="13.5" customHeight="1">
      <c r="A26" s="57" t="s">
        <v>65</v>
      </c>
      <c r="B26" s="418" t="str">
        <f>Translations!$B$256</f>
        <v>-- wybierz --</v>
      </c>
      <c r="C26" s="418"/>
      <c r="D26" s="382" t="str">
        <f>Translations!$B$256</f>
        <v>-- wybierz --</v>
      </c>
      <c r="E26" s="672"/>
    </row>
    <row r="27" spans="1:5" ht="13.5" customHeight="1">
      <c r="A27" s="57" t="s">
        <v>66</v>
      </c>
      <c r="B27" s="418" t="str">
        <f>Translations!$B$256</f>
        <v>-- wybierz --</v>
      </c>
      <c r="C27" s="418"/>
      <c r="D27" s="382" t="str">
        <f>Translations!$B$256</f>
        <v>-- wybierz --</v>
      </c>
      <c r="E27" s="672"/>
    </row>
    <row r="28" spans="1:5" ht="13.5" customHeight="1">
      <c r="A28" s="57" t="s">
        <v>67</v>
      </c>
      <c r="B28" s="418" t="str">
        <f>Translations!$B$256</f>
        <v>-- wybierz --</v>
      </c>
      <c r="C28" s="418"/>
      <c r="D28" s="382" t="str">
        <f>Translations!$B$256</f>
        <v>-- wybierz --</v>
      </c>
      <c r="E28" s="672"/>
    </row>
    <row r="29" spans="1:5" ht="25.5" thickBot="1">
      <c r="A29" s="58" t="s">
        <v>68</v>
      </c>
      <c r="B29" s="413" t="str">
        <f>Translations!$B$256</f>
        <v>-- wybierz --</v>
      </c>
      <c r="C29" s="413"/>
      <c r="D29" s="391" t="str">
        <f>Translations!$B$256</f>
        <v>-- wybierz --</v>
      </c>
      <c r="E29" s="672"/>
    </row>
    <row r="30" spans="3:5" ht="12.75">
      <c r="C30" s="54"/>
      <c r="D30" s="47"/>
      <c r="E30" s="98"/>
    </row>
    <row r="31" spans="1:5" s="61" customFormat="1" ht="13.5" customHeight="1" thickBot="1">
      <c r="A31" s="94" t="s">
        <v>501</v>
      </c>
      <c r="B31" s="199" t="str">
        <f>Translations!$B$520</f>
        <v>System:</v>
      </c>
      <c r="C31" s="47" t="str">
        <f>Translations!$B$263</f>
        <v>Nieusunięte niezgodności z MRR zidentyfikowane podczas weryfikacji</v>
      </c>
      <c r="D31" s="101" t="str">
        <f>Translations!$B$254</f>
        <v>Istotne?</v>
      </c>
      <c r="E31" s="95"/>
    </row>
    <row r="32" spans="1:5" s="61" customFormat="1" ht="12.75" customHeight="1">
      <c r="A32" s="96" t="s">
        <v>70</v>
      </c>
      <c r="B32" s="417" t="str">
        <f>Translations!$B$256</f>
        <v>-- wybierz --</v>
      </c>
      <c r="C32" s="417"/>
      <c r="D32" s="389" t="str">
        <f>Translations!$B$256</f>
        <v>-- wybierz --</v>
      </c>
      <c r="E32" s="804" t="str">
        <f>Translations!$B$264</f>
        <v>Należy podać wszelkie istotne dane. Na każdy punkt dotyczący niezgodności należy przeznaczyć jeden wiersz. Jeżeli potrzeba więcej miejsca, należy dodać wiersze i ponumerować punkty. Jeżeli NIE MA niezgodności, w pierwszym wierszu należy wpisać NIE DOTYCZY.</v>
      </c>
    </row>
    <row r="33" spans="1:5" s="61" customFormat="1" ht="24.75">
      <c r="A33" s="57" t="s">
        <v>71</v>
      </c>
      <c r="B33" s="418" t="str">
        <f>Translations!$B$256</f>
        <v>-- wybierz --</v>
      </c>
      <c r="C33" s="418"/>
      <c r="D33" s="382" t="str">
        <f>Translations!$B$256</f>
        <v>-- wybierz --</v>
      </c>
      <c r="E33" s="804"/>
    </row>
    <row r="34" spans="1:5" s="61" customFormat="1" ht="12.75" customHeight="1">
      <c r="A34" s="57" t="s">
        <v>72</v>
      </c>
      <c r="B34" s="418" t="str">
        <f>Translations!$B$256</f>
        <v>-- wybierz --</v>
      </c>
      <c r="C34" s="418"/>
      <c r="D34" s="382" t="str">
        <f>Translations!$B$256</f>
        <v>-- wybierz --</v>
      </c>
      <c r="E34" s="804"/>
    </row>
    <row r="35" spans="1:5" s="61" customFormat="1" ht="12.75" customHeight="1">
      <c r="A35" s="57" t="s">
        <v>73</v>
      </c>
      <c r="B35" s="418" t="str">
        <f>Translations!$B$256</f>
        <v>-- wybierz --</v>
      </c>
      <c r="C35" s="418"/>
      <c r="D35" s="382" t="str">
        <f>Translations!$B$256</f>
        <v>-- wybierz --</v>
      </c>
      <c r="E35" s="804"/>
    </row>
    <row r="36" spans="1:5" s="61" customFormat="1" ht="12.75" customHeight="1">
      <c r="A36" s="57" t="s">
        <v>74</v>
      </c>
      <c r="B36" s="418" t="str">
        <f>Translations!$B$256</f>
        <v>-- wybierz --</v>
      </c>
      <c r="C36" s="418"/>
      <c r="D36" s="382" t="str">
        <f>Translations!$B$256</f>
        <v>-- wybierz --</v>
      </c>
      <c r="E36" s="804"/>
    </row>
    <row r="37" spans="1:5" s="61" customFormat="1" ht="12.75" customHeight="1">
      <c r="A37" s="57" t="s">
        <v>75</v>
      </c>
      <c r="B37" s="418" t="str">
        <f>Translations!$B$256</f>
        <v>-- wybierz --</v>
      </c>
      <c r="C37" s="418"/>
      <c r="D37" s="382" t="str">
        <f>Translations!$B$256</f>
        <v>-- wybierz --</v>
      </c>
      <c r="E37" s="804" t="str">
        <f>Translations!$B$265</f>
        <v>&lt;Należy podać szczegóły dotyczące niezgodności, w tym jej charakter i wielkość oraz element rozporządzenia w sprawie monitorowania i raportowania, którego ona dotyczy&gt; W celu uzyskania dodatkowych informacji na temat klasyfikacji i raportowania niezgodnościi proszę zapoznać się z przewodnikiem przygotowanym przez służby Komisji Europejskiej.</v>
      </c>
    </row>
    <row r="38" spans="1:5" s="61" customFormat="1" ht="13.5" customHeight="1">
      <c r="A38" s="57" t="s">
        <v>76</v>
      </c>
      <c r="B38" s="418" t="str">
        <f>Translations!$B$256</f>
        <v>-- wybierz --</v>
      </c>
      <c r="C38" s="418"/>
      <c r="D38" s="382" t="str">
        <f>Translations!$B$256</f>
        <v>-- wybierz --</v>
      </c>
      <c r="E38" s="804"/>
    </row>
    <row r="39" spans="1:5" s="61" customFormat="1" ht="13.5" customHeight="1">
      <c r="A39" s="57" t="s">
        <v>77</v>
      </c>
      <c r="B39" s="418" t="str">
        <f>Translations!$B$256</f>
        <v>-- wybierz --</v>
      </c>
      <c r="C39" s="418"/>
      <c r="D39" s="382" t="str">
        <f>Translations!$B$256</f>
        <v>-- wybierz --</v>
      </c>
      <c r="E39" s="804"/>
    </row>
    <row r="40" spans="1:5" s="61" customFormat="1" ht="13.5" customHeight="1">
      <c r="A40" s="57" t="s">
        <v>78</v>
      </c>
      <c r="B40" s="418" t="str">
        <f>Translations!$B$256</f>
        <v>-- wybierz --</v>
      </c>
      <c r="C40" s="418"/>
      <c r="D40" s="382" t="str">
        <f>Translations!$B$256</f>
        <v>-- wybierz --</v>
      </c>
      <c r="E40" s="804"/>
    </row>
    <row r="41" spans="1:5" s="61" customFormat="1" ht="25.5" thickBot="1">
      <c r="A41" s="58" t="s">
        <v>79</v>
      </c>
      <c r="B41" s="413" t="str">
        <f>Translations!$B$256</f>
        <v>-- wybierz --</v>
      </c>
      <c r="C41" s="413"/>
      <c r="D41" s="391" t="str">
        <f>Translations!$B$256</f>
        <v>-- wybierz --</v>
      </c>
      <c r="E41" s="804"/>
    </row>
    <row r="42" spans="3:5" ht="12.75">
      <c r="C42" s="54"/>
      <c r="D42" s="47"/>
      <c r="E42" s="98"/>
    </row>
    <row r="43" spans="1:5" ht="13.5" customHeight="1" thickBot="1">
      <c r="A43" s="94" t="s">
        <v>502</v>
      </c>
      <c r="B43" s="199" t="str">
        <f>Translations!$B$520</f>
        <v>System:</v>
      </c>
      <c r="C43" s="47" t="str">
        <f>Translations!$B$266</f>
        <v>Ewentualne zalecane ulepszenia </v>
      </c>
      <c r="D43" s="47"/>
      <c r="E43" s="98"/>
    </row>
    <row r="44" spans="1:5" ht="12.75" customHeight="1">
      <c r="A44" s="96" t="s">
        <v>100</v>
      </c>
      <c r="B44" s="417" t="str">
        <f>Translations!$B$256</f>
        <v>-- wybierz --</v>
      </c>
      <c r="C44" s="389"/>
      <c r="D44" s="66"/>
      <c r="E44" s="804" t="str">
        <f>Translations!$B$267</f>
        <v>Należy podać wszelkie istotne dane. Na każdy punkt dotyczący ulepszeń należy przeznaczyć jedną komórkę. Jeżeli potrzeba więcej miejsca, należy dodać wiersze i ponumerować punkty. Jeżeli NIE MA punktów dotyczących ulepszeń, w pierwszym wierszu należy napisać NIE DOTYCZY. W celu uzyskania dodatkowych informacji na temat klasyfikacji i raportowania ulepszeń proszę zapoznać się z przewodnikiem przygotowanym przez służby Komisji Europejskiej.</v>
      </c>
    </row>
    <row r="45" spans="1:5" ht="12.75">
      <c r="A45" s="57" t="s">
        <v>101</v>
      </c>
      <c r="B45" s="418" t="str">
        <f>Translations!$B$256</f>
        <v>-- wybierz --</v>
      </c>
      <c r="C45" s="382"/>
      <c r="D45" s="66"/>
      <c r="E45" s="804"/>
    </row>
    <row r="46" spans="1:5" ht="12.75" customHeight="1">
      <c r="A46" s="57" t="s">
        <v>486</v>
      </c>
      <c r="B46" s="418" t="str">
        <f>Translations!$B$256</f>
        <v>-- wybierz --</v>
      </c>
      <c r="C46" s="382"/>
      <c r="D46" s="66"/>
      <c r="E46" s="804"/>
    </row>
    <row r="47" spans="1:5" ht="12.75" customHeight="1">
      <c r="A47" s="57" t="s">
        <v>487</v>
      </c>
      <c r="B47" s="418" t="str">
        <f>Translations!$B$256</f>
        <v>-- wybierz --</v>
      </c>
      <c r="C47" s="382"/>
      <c r="D47" s="66"/>
      <c r="E47" s="804"/>
    </row>
    <row r="48" spans="1:5" ht="12.75" customHeight="1">
      <c r="A48" s="57" t="s">
        <v>488</v>
      </c>
      <c r="B48" s="418" t="str">
        <f>Translations!$B$256</f>
        <v>-- wybierz --</v>
      </c>
      <c r="C48" s="382"/>
      <c r="D48" s="66"/>
      <c r="E48" s="804"/>
    </row>
    <row r="49" spans="1:5" ht="12.75" customHeight="1">
      <c r="A49" s="57" t="s">
        <v>489</v>
      </c>
      <c r="B49" s="418" t="str">
        <f>Translations!$B$256</f>
        <v>-- wybierz --</v>
      </c>
      <c r="C49" s="382"/>
      <c r="D49" s="66"/>
      <c r="E49" s="804" t="str">
        <f>Translations!$B$268</f>
        <v>Niniejszą sekcję należy uzupełnić również w odniesieniu do weryfikacji danych dotyczących tonokilometrów. Zalecenia dotyczące ulepszeń mogą być nadal istotne dla właściwego organu, ponieważ mogą dostarczać mu informacji na temat jakości zweryfikowanych danych.</v>
      </c>
    </row>
    <row r="50" spans="1:5" ht="12.75" customHeight="1">
      <c r="A50" s="57" t="s">
        <v>490</v>
      </c>
      <c r="B50" s="418" t="str">
        <f>Translations!$B$256</f>
        <v>-- wybierz --</v>
      </c>
      <c r="C50" s="382"/>
      <c r="D50" s="66"/>
      <c r="E50" s="804"/>
    </row>
    <row r="51" spans="1:5" ht="12.75" customHeight="1">
      <c r="A51" s="57" t="s">
        <v>491</v>
      </c>
      <c r="B51" s="418" t="str">
        <f>Translations!$B$256</f>
        <v>-- wybierz --</v>
      </c>
      <c r="C51" s="382"/>
      <c r="D51" s="66"/>
      <c r="E51" s="804"/>
    </row>
    <row r="52" spans="1:5" ht="12.75" customHeight="1">
      <c r="A52" s="57" t="s">
        <v>492</v>
      </c>
      <c r="B52" s="418" t="str">
        <f>Translations!$B$256</f>
        <v>-- wybierz --</v>
      </c>
      <c r="C52" s="382"/>
      <c r="D52" s="66"/>
      <c r="E52" s="804"/>
    </row>
    <row r="53" spans="1:5" ht="13.5" thickBot="1">
      <c r="A53" s="58" t="s">
        <v>102</v>
      </c>
      <c r="B53" s="413" t="str">
        <f>Translations!$B$256</f>
        <v>-- wybierz --</v>
      </c>
      <c r="C53" s="391"/>
      <c r="D53" s="66"/>
      <c r="E53" s="804"/>
    </row>
    <row r="54" spans="3:5" ht="12.75">
      <c r="C54" s="54"/>
      <c r="D54" s="47"/>
      <c r="E54" s="98"/>
    </row>
    <row r="55" spans="1:5" s="61" customFormat="1" ht="38.25" customHeight="1" thickBot="1">
      <c r="A55" s="94" t="s">
        <v>503</v>
      </c>
      <c r="B55" s="199" t="str">
        <f>Translations!$B$520</f>
        <v>System:</v>
      </c>
      <c r="C55" s="47" t="str">
        <f>Translations!$B$269</f>
        <v>Niezgodności z poprzedniego roku, które NIE zostały usunięte.
Nie trzeba w tym miejscu podawać usuniętych niezgodności z poprzedniego roku, które zgłoszono we wcześniejszym sprawozdaniu z weryfikacji.</v>
      </c>
      <c r="D55" s="47"/>
      <c r="E55" s="98"/>
    </row>
    <row r="56" spans="1:5" s="61" customFormat="1" ht="12.75" customHeight="1">
      <c r="A56" s="96" t="s">
        <v>197</v>
      </c>
      <c r="B56" s="417" t="str">
        <f>Translations!$B$256</f>
        <v>-- wybierz --</v>
      </c>
      <c r="C56" s="389"/>
      <c r="D56" s="66"/>
      <c r="E56" s="804" t="str">
        <f>Translations!$B$270</f>
        <v>Należy podać wszelkie istotne dane. Na każdy nieuwzględniony punkt dotyczący ulepszenia z poprzedniego roku należy przeznaczyć jedną komórkę. Jeżeli potrzeba więcej miejsca, należy dodać wiersze i ponumerować punkty. Jeżeli NIE MA nieuwzględnionych punktów dotyczących ulepszeń, w pierwszym wierszu należy wpisać NIE DOTYCZY.</v>
      </c>
    </row>
    <row r="57" spans="1:5" s="61" customFormat="1" ht="12.75">
      <c r="A57" s="57" t="s">
        <v>198</v>
      </c>
      <c r="B57" s="418" t="str">
        <f>Translations!$B$256</f>
        <v>-- wybierz --</v>
      </c>
      <c r="C57" s="382"/>
      <c r="D57" s="66"/>
      <c r="E57" s="804"/>
    </row>
    <row r="58" spans="1:5" s="61" customFormat="1" ht="12.75" customHeight="1">
      <c r="A58" s="57" t="s">
        <v>493</v>
      </c>
      <c r="B58" s="418" t="str">
        <f>Translations!$B$256</f>
        <v>-- wybierz --</v>
      </c>
      <c r="C58" s="382"/>
      <c r="D58" s="66"/>
      <c r="E58" s="804"/>
    </row>
    <row r="59" spans="1:5" s="61" customFormat="1" ht="12.75" customHeight="1">
      <c r="A59" s="57" t="s">
        <v>494</v>
      </c>
      <c r="B59" s="418" t="str">
        <f>Translations!$B$256</f>
        <v>-- wybierz --</v>
      </c>
      <c r="C59" s="382"/>
      <c r="D59" s="66"/>
      <c r="E59" s="804"/>
    </row>
    <row r="60" spans="1:5" s="61" customFormat="1" ht="12.75" customHeight="1">
      <c r="A60" s="57" t="s">
        <v>495</v>
      </c>
      <c r="B60" s="418" t="str">
        <f>Translations!$B$256</f>
        <v>-- wybierz --</v>
      </c>
      <c r="C60" s="382"/>
      <c r="D60" s="66"/>
      <c r="E60" s="804"/>
    </row>
    <row r="61" spans="1:5" s="61" customFormat="1" ht="12.75" customHeight="1">
      <c r="A61" s="57" t="s">
        <v>496</v>
      </c>
      <c r="B61" s="418" t="str">
        <f>Translations!$B$256</f>
        <v>-- wybierz --</v>
      </c>
      <c r="C61" s="382"/>
      <c r="D61" s="66"/>
      <c r="E61" s="804" t="str">
        <f>Translations!$B$271</f>
        <v>Niniejsza sekcja nie ma zastosowania do weryfikacji raportów dotyczących tonokilometrów.</v>
      </c>
    </row>
    <row r="62" spans="1:5" s="61" customFormat="1" ht="12.75" customHeight="1">
      <c r="A62" s="57" t="s">
        <v>497</v>
      </c>
      <c r="B62" s="418" t="str">
        <f>Translations!$B$256</f>
        <v>-- wybierz --</v>
      </c>
      <c r="C62" s="382"/>
      <c r="D62" s="66"/>
      <c r="E62" s="804"/>
    </row>
    <row r="63" spans="1:5" s="61" customFormat="1" ht="12.75" customHeight="1">
      <c r="A63" s="57" t="s">
        <v>498</v>
      </c>
      <c r="B63" s="418" t="str">
        <f>Translations!$B$256</f>
        <v>-- wybierz --</v>
      </c>
      <c r="C63" s="382"/>
      <c r="D63" s="66"/>
      <c r="E63" s="804"/>
    </row>
    <row r="64" spans="1:5" s="61" customFormat="1" ht="12.75" customHeight="1">
      <c r="A64" s="57" t="s">
        <v>499</v>
      </c>
      <c r="B64" s="418" t="str">
        <f>Translations!$B$256</f>
        <v>-- wybierz --</v>
      </c>
      <c r="C64" s="382"/>
      <c r="D64" s="66"/>
      <c r="E64" s="804"/>
    </row>
    <row r="65" spans="1:5" s="61" customFormat="1" ht="13.5" thickBot="1">
      <c r="A65" s="58" t="s">
        <v>199</v>
      </c>
      <c r="B65" s="413" t="str">
        <f>Translations!$B$256</f>
        <v>-- wybierz --</v>
      </c>
      <c r="C65" s="391"/>
      <c r="D65" s="66"/>
      <c r="E65" s="804"/>
    </row>
    <row r="66" spans="1:5" s="61" customFormat="1" ht="12">
      <c r="A66" s="102"/>
      <c r="B66" s="102"/>
      <c r="C66" s="102"/>
      <c r="D66" s="102"/>
      <c r="E66" s="98"/>
    </row>
    <row r="67" spans="1:5" s="61" customFormat="1" ht="12.75">
      <c r="A67" s="805" t="str">
        <f>Translations!$B$272</f>
        <v>Załącznik 1B – Metodyka w zakresie uzupełniania luk w danych</v>
      </c>
      <c r="B67" s="805"/>
      <c r="C67" s="805"/>
      <c r="D67" s="805"/>
      <c r="E67" s="98"/>
    </row>
    <row r="68" spans="1:5" s="61" customFormat="1" ht="12.75">
      <c r="A68" s="93"/>
      <c r="B68" s="93"/>
      <c r="C68" s="93"/>
      <c r="D68" s="93"/>
      <c r="E68" s="98"/>
    </row>
    <row r="69" spans="1:5" s="61" customFormat="1" ht="13.5" thickBot="1">
      <c r="A69" s="93"/>
      <c r="B69" s="200" t="str">
        <f>Translations!$B$520</f>
        <v>System:</v>
      </c>
      <c r="C69" s="419" t="str">
        <f>Translations!$B$256</f>
        <v>-- wybierz --</v>
      </c>
      <c r="D69" s="93"/>
      <c r="E69" s="98"/>
    </row>
    <row r="70" spans="1:5" s="61" customFormat="1" ht="38.25" customHeight="1">
      <c r="A70" s="47"/>
      <c r="B70" s="47"/>
      <c r="C70" s="440" t="str">
        <f>Translations!$B$273</f>
        <v>Czy metoda uzupełniania luk w danych była potrzebna?</v>
      </c>
      <c r="D70" s="420" t="str">
        <f>Translations!$B$256</f>
        <v>-- wybierz --</v>
      </c>
      <c r="E70" s="806" t="str">
        <f>Translations!$B$522</f>
        <v>metoda uzupełnienia luk w danych zgodnie z wymogami art. 66 MRR lub załącznika 16 do szwajcarskiego rozporządzenia w sprawie CO2 (w przypadku szwajcarskiego systemu handlu uprawnieniami do emisji).  Proszę wybrać, do którego systemu odnosi się komentarz dotyczący luki w danych</v>
      </c>
    </row>
    <row r="71" spans="1:5" s="61" customFormat="1" ht="12.75">
      <c r="A71" s="47"/>
      <c r="B71" s="47"/>
      <c r="C71" s="441" t="str">
        <f>Translations!$B$523</f>
        <v>Jeżeli tak, czy właściwy organ zatwierdził tę metodę przed zakończeniem weryfikacji?</v>
      </c>
      <c r="D71" s="421" t="str">
        <f>Translations!$B$256</f>
        <v>-- wybierz --</v>
      </c>
      <c r="E71" s="806"/>
    </row>
    <row r="72" spans="1:5" s="61" customFormat="1" ht="25.5">
      <c r="A72" s="47"/>
      <c r="B72" s="47"/>
      <c r="C72" s="441" t="str">
        <f>Translations!$B$524</f>
        <v>Jeśli tak, czy liczba lotów, w których wystąpiły luki w danych, przekroczyła 5% zgłoszonych lotów w skali roku?</v>
      </c>
      <c r="D72" s="421" t="str">
        <f>Translations!$B$256</f>
        <v>-- wybierz --</v>
      </c>
      <c r="E72" s="206" t="str">
        <f>Translations!$B$525</f>
        <v>Jeżeli dotyczy to weryfikacji sprawozdania operatora na temat wielkości emisji, pytanie to można pozostawić puste.</v>
      </c>
    </row>
    <row r="73" spans="1:5" s="61" customFormat="1" ht="12.75">
      <c r="A73" s="47"/>
      <c r="B73" s="47"/>
      <c r="C73" s="442" t="str">
        <f>Translations!$B$275</f>
        <v>Jeżeli nie, - </v>
      </c>
      <c r="D73" s="104"/>
      <c r="E73" s="103"/>
    </row>
    <row r="74" spans="1:5" s="61" customFormat="1" ht="24.75">
      <c r="A74" s="47"/>
      <c r="B74" s="47"/>
      <c r="C74" s="443" t="str">
        <f>Translations!$B$276</f>
        <v>- czy zastosowana metoda miała charakter zachowawczy (jeżeli nie, należy podać więcej szczegółów)</v>
      </c>
      <c r="D74" s="421" t="str">
        <f>Translations!$B$256</f>
        <v>-- wybierz --</v>
      </c>
      <c r="E74" s="103"/>
    </row>
    <row r="75" spans="1:5" s="61" customFormat="1" ht="25.5" thickBot="1">
      <c r="A75" s="47"/>
      <c r="B75" s="47"/>
      <c r="C75" s="444" t="str">
        <f>Translations!$B$277</f>
        <v>- czy zastosowana metoda doprowadziła do istotnych nieprawidłowości (jeżeli tak, należy podać więcej szczegółów)</v>
      </c>
      <c r="D75" s="422" t="str">
        <f>Translations!$B$256</f>
        <v>-- wybierz --</v>
      </c>
      <c r="E75" s="103"/>
    </row>
    <row r="76" spans="1:5" s="61" customFormat="1" ht="12.75">
      <c r="A76" s="47"/>
      <c r="B76" s="47"/>
      <c r="C76" s="48"/>
      <c r="D76" s="63"/>
      <c r="E76" s="103"/>
    </row>
    <row r="77" spans="1:5" s="61" customFormat="1" ht="13.5" thickBot="1">
      <c r="A77" s="93"/>
      <c r="B77" s="200" t="str">
        <f>Translations!$B$520</f>
        <v>System:</v>
      </c>
      <c r="C77" s="419" t="str">
        <f>Translations!$B$256</f>
        <v>-- wybierz --</v>
      </c>
      <c r="D77" s="93"/>
      <c r="E77" s="98"/>
    </row>
    <row r="78" spans="1:5" s="61" customFormat="1" ht="51.75">
      <c r="A78" s="47"/>
      <c r="B78" s="47"/>
      <c r="C78" s="440" t="str">
        <f>Translations!$B$273</f>
        <v>Czy metoda uzupełniania luk w danych była potrzebna?</v>
      </c>
      <c r="D78" s="420" t="str">
        <f>Translations!$B$256</f>
        <v>-- wybierz --</v>
      </c>
      <c r="E78" s="201" t="str">
        <f>Translations!$B$522</f>
        <v>metoda uzupełnienia luk w danych zgodnie z wymogami art. 66 MRR lub załącznika 16 do szwajcarskiego rozporządzenia w sprawie CO2 (w przypadku szwajcarskiego systemu handlu uprawnieniami do emisji).  Proszę wybrać, do którego systemu odnosi się komentarz dotyczący luki w danych</v>
      </c>
    </row>
    <row r="79" spans="1:5" s="61" customFormat="1" ht="12.75">
      <c r="A79" s="47"/>
      <c r="B79" s="47"/>
      <c r="C79" s="441" t="str">
        <f>Translations!$B$523</f>
        <v>Jeżeli tak, czy właściwy organ zatwierdził tę metodę przed zakończeniem weryfikacji?</v>
      </c>
      <c r="D79" s="421" t="str">
        <f>Translations!$B$256</f>
        <v>-- wybierz --</v>
      </c>
      <c r="E79" s="103"/>
    </row>
    <row r="80" spans="1:5" s="61" customFormat="1" ht="24.75" customHeight="1">
      <c r="A80" s="47"/>
      <c r="B80" s="47"/>
      <c r="C80" s="441" t="str">
        <f>Translations!$B$524</f>
        <v>Jeśli tak, czy liczba lotów, w których wystąpiły luki w danych, przekroczyła 5% zgłoszonych lotów w skali roku?</v>
      </c>
      <c r="D80" s="421" t="str">
        <f>Translations!$B$256</f>
        <v>-- wybierz --</v>
      </c>
      <c r="E80" s="206" t="str">
        <f>Translations!$B$526</f>
        <v>Jeżeli dotyczy to weryfikacji sprawozdania operatora na temat wielkości emisji, pytanie to można pozostawić puste.</v>
      </c>
    </row>
    <row r="81" spans="1:5" s="61" customFormat="1" ht="12.75">
      <c r="A81" s="47"/>
      <c r="B81" s="47"/>
      <c r="C81" s="442" t="str">
        <f>Translations!$B$275</f>
        <v>Jeżeli nie, - </v>
      </c>
      <c r="D81" s="104"/>
      <c r="E81" s="103"/>
    </row>
    <row r="82" spans="1:5" s="61" customFormat="1" ht="24.75">
      <c r="A82" s="47"/>
      <c r="B82" s="47"/>
      <c r="C82" s="443" t="str">
        <f>Translations!$B$276</f>
        <v>- czy zastosowana metoda miała charakter zachowawczy (jeżeli nie, należy podać więcej szczegółów)</v>
      </c>
      <c r="D82" s="421" t="str">
        <f>Translations!$B$256</f>
        <v>-- wybierz --</v>
      </c>
      <c r="E82" s="103"/>
    </row>
    <row r="83" spans="1:5" s="61" customFormat="1" ht="25.5" thickBot="1">
      <c r="A83" s="47"/>
      <c r="B83" s="47"/>
      <c r="C83" s="444" t="str">
        <f>Translations!$B$277</f>
        <v>- czy zastosowana metoda doprowadziła do istotnych nieprawidłowości (jeżeli tak, należy podać więcej szczegółów)</v>
      </c>
      <c r="D83" s="422" t="str">
        <f>Translations!$B$256</f>
        <v>-- wybierz --</v>
      </c>
      <c r="E83" s="103"/>
    </row>
    <row r="84" spans="1:5" s="61" customFormat="1" ht="12.75">
      <c r="A84" s="47"/>
      <c r="B84" s="47"/>
      <c r="C84" s="48"/>
      <c r="D84" s="63"/>
      <c r="E84" s="103"/>
    </row>
    <row r="85" ht="12.75">
      <c r="E85" s="103"/>
    </row>
  </sheetData>
  <sheetProtection sheet="1" objects="1" scenarios="1" formatCells="0" formatColumns="0" formatRows="0"/>
  <mergeCells count="15">
    <mergeCell ref="E70:E71"/>
    <mergeCell ref="A67:D67"/>
    <mergeCell ref="E25:E29"/>
    <mergeCell ref="E20:E24"/>
    <mergeCell ref="E37:E41"/>
    <mergeCell ref="E32:E36"/>
    <mergeCell ref="E49:E53"/>
    <mergeCell ref="E12:E16"/>
    <mergeCell ref="E44:E48"/>
    <mergeCell ref="E61:E65"/>
    <mergeCell ref="E56:E60"/>
    <mergeCell ref="A1:C1"/>
    <mergeCell ref="A2:C2"/>
    <mergeCell ref="A4:D4"/>
    <mergeCell ref="E7:E11"/>
  </mergeCells>
  <dataValidations count="3">
    <dataValidation type="list" allowBlank="1" showErrorMessage="1" prompt="Please select: yes or no" sqref="D7:D16 D20:D29 D32:D41">
      <formula1>SelectYesNo</formula1>
    </dataValidation>
    <dataValidation type="list" allowBlank="1" showInputMessage="1" showErrorMessage="1" sqref="D70:D72 D74:D75 D82:D83 D78:D80">
      <formula1>SelectYesNo</formula1>
    </dataValidation>
    <dataValidation type="list" allowBlank="1" showInputMessage="1" showErrorMessage="1" sqref="C77 C69 B7:B16 B20:B29 B32:B41 B44:B53 B56:B65">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47"/>
  <sheetViews>
    <sheetView zoomScalePageLayoutView="0" workbookViewId="0" topLeftCell="A1">
      <selection activeCell="A1" sqref="A1"/>
    </sheetView>
  </sheetViews>
  <sheetFormatPr defaultColWidth="11.28125" defaultRowHeight="12.75"/>
  <cols>
    <col min="1" max="1" width="20.28125" style="66" customWidth="1"/>
    <col min="2" max="2" width="74.140625" style="89" customWidth="1"/>
    <col min="3" max="3" width="73.140625" style="53" customWidth="1"/>
    <col min="4" max="16384" width="11.28125" style="65" customWidth="1"/>
  </cols>
  <sheetData>
    <row r="1" spans="1:3" s="50" customFormat="1" ht="12.75">
      <c r="A1" s="47"/>
      <c r="B1" s="48"/>
      <c r="C1" s="49" t="str">
        <f>Translations!$B$63</f>
        <v>WYTYCZNE DLA WERYFIKATORÓW</v>
      </c>
    </row>
    <row r="2" spans="1:3" s="50" customFormat="1" ht="12.75" customHeight="1">
      <c r="A2" s="660" t="str">
        <f>Translations!$B$250</f>
        <v>Sprawozdanie z weryfikacji ‑ system handlu uprawnieniami do emisji gazów cieplarnianych</v>
      </c>
      <c r="B2" s="660"/>
      <c r="C2" s="64"/>
    </row>
    <row r="3" spans="1:3" s="50" customFormat="1" ht="12.75">
      <c r="A3" s="660" t="str">
        <f>'Wnioski z weryfikacji (inst)'!A3</f>
        <v>Sprawozdawczość roczna w ramach EU ETS</v>
      </c>
      <c r="B3" s="660"/>
      <c r="C3" s="810" t="str">
        <f>Translations!$B$278</f>
        <v>Uwaga - nazwa instalacji zostanie automatycznie uzupełniona po jej wprowadzeniu w arkuszu „Załącznik 1”</v>
      </c>
    </row>
    <row r="4" spans="1:3" s="50" customFormat="1" ht="15" customHeight="1">
      <c r="A4" s="816" t="str">
        <f>IF(ISBLANK('Załącznik 1 - niezgodności'!C3),NameMissing,'Załącznik 1 - niezgodności'!C3)</f>
        <v>Należy wprowadzić nazwę prowadzącego instalację w arkuszu „Załącznik 1”:</v>
      </c>
      <c r="B4" s="817"/>
      <c r="C4" s="810"/>
    </row>
    <row r="5" spans="1:3" ht="12.75">
      <c r="A5" s="812" t="str">
        <f>Translations!$B$279</f>
        <v>Załącznik 2 – Dalsze informacje istotne dla wniosków z weryfikacji</v>
      </c>
      <c r="B5" s="812"/>
      <c r="C5" s="815" t="str">
        <f>Translations!$B$280</f>
        <v>W niniejszym arkuszu nie należy zmieniać formy wyrazów, JEŻELI NIE MA takiego polecenia</v>
      </c>
    </row>
    <row r="6" spans="2:3" ht="12.75">
      <c r="B6" s="67"/>
      <c r="C6" s="815"/>
    </row>
    <row r="7" spans="2:3" ht="13.5" thickBot="1">
      <c r="B7" s="67"/>
      <c r="C7" s="63"/>
    </row>
    <row r="8" spans="1:2" ht="76.5" customHeight="1">
      <c r="A8" s="68" t="str">
        <f>Translations!$B$281</f>
        <v>Cele i zakres weryfikacji: </v>
      </c>
      <c r="B8" s="69" t="str">
        <f>Translations!$B$527</f>
        <v>Zweryfikować roczną wielkość emisji prowadzącego instalację, aby uzyskać wystarczający poziom pewności dla celów rocznego raportu na temat wielkości emisji (jak przedstawiono w skrócie w załączonych wnioskach z weryfikacji) w ramach systemu handlu uprawnieniami do emisji gazów cieplarnianych oraz potwierdzić zgodność z zatwierdzonymi wymogami dotyczącymi monitorowania, zatwierdzonym planem monitorowania i rozporządzeniem UE w sprawie monitorowania i raportowania.</v>
      </c>
    </row>
    <row r="9" spans="1:2" ht="102" customHeight="1">
      <c r="A9" s="70" t="str">
        <f>Translations!$B$283</f>
        <v>Obowiązki:</v>
      </c>
      <c r="B9" s="71" t="str">
        <f>Translations!$B$528</f>
        <v>Prowadzący instalację ponosi wyłączną odpowiedzialność za przygotowywanie i składanie raportów na temat ich rocznych emisji gazów cieplarnianych do celów EU ETS zgodnie z zasadami i zatwierdzonym planem monitorowania (wymienionym w załączonych wnioskach z weryfikacji), za wszelkie informacje i oceny potwierdzające zgłoszone dane, za wyznaczenie celów instalacji w zakresie informacji na temat emisji gazów cieplarnianych oraz za tworzenie i utrzymywanie odpowiednich procedur oraz systemów zarządzania działaniami i systemów kontroli wewnętrznej, z których pochodzą zgłoszone informacje.
</v>
      </c>
    </row>
    <row r="10" spans="1:2" ht="12.75">
      <c r="A10" s="70"/>
      <c r="B10" s="71" t="str">
        <f>Translations!$B$286</f>
        <v>Właściwy organ odpowiada za:</v>
      </c>
    </row>
    <row r="11" spans="1:2" ht="24.75">
      <c r="A11" s="70"/>
      <c r="B11" s="72" t="str">
        <f>Translations!$B$529</f>
        <v>- wydawanie i zmianę obowiązujących zezwoleń dla prowadzących instalacje lub operatorów statków powietrznych;</v>
      </c>
    </row>
    <row r="12" spans="1:2" ht="24.75">
      <c r="A12" s="70"/>
      <c r="B12" s="72" t="str">
        <f>Translations!$B$530</f>
        <v>- egzekwowanie wymogów rozporządzenia (UE) nr 2018/2066 w sprawie monitorowania i raportowania (MRR) oraz wszelkich warunków dotyczących obowiązujących zezwoleń;.</v>
      </c>
    </row>
    <row r="13" spans="1:2" ht="62.25">
      <c r="A13" s="70"/>
      <c r="B13" s="72" t="str">
        <f>Translations!$B$289</f>
        <v>- uzgadnianie pewnych aspektów procesu weryfikacji, np. rezygnacji z wizytacji na miejscu;
W wyjątkowych okolicznościach, w tym w okolicznościach określonych w art. 70 ust. 1 i 2 MRR, właściwy organ może do celów ETS określić wielkość emisji [dane dotyczące tonokilometrów] prowadzącego instalację lub operatora statku powietrznego.</v>
      </c>
    </row>
    <row r="14" spans="1:3" ht="127.5" customHeight="1">
      <c r="A14" s="70"/>
      <c r="B14" s="73" t="str">
        <f>Translations!$B$531</f>
        <v>Weryfikator (którego nazwisko podano we wnioskach z weryfikacji) ponosi odpowiedzialność – zgodnie z umową w sprawie weryfikacji i rozporządzeniem Komisji (UE) nr 2018/2067 w sprawie akredytacji i weryfikacji – za przeprowadzenie weryfikacji prowadzącego instalację lub operatora statku powietrznego w interesie publicznym, niezależnie od prowadzącego instalację lub operatora statku powietrznego i właściwych organów odpowiedzialnych za wykonanie dyrektywy 2003/87/WE. Obowiązkiem weryfikatora jest sformułowanie niezależnych wniosków na podstawie analizy informacji i danych przedstawionych w rocznym raporcie na temat wielkości emisji [raporcie dotyczącym tonokilometrów] i przedstawienie tych wniosków prowadzącemu instalację lub operatorowi statku powietrznego. Weryfikator zgłasza również, jeżeli jego zdaniem:           
</v>
      </c>
      <c r="C14" s="74"/>
    </row>
    <row r="15" spans="1:3" ht="38.25" customHeight="1">
      <c r="A15" s="70"/>
      <c r="B15" s="75" t="str">
        <f>Translations!$B$291</f>
        <v>•   roczny raport na temat wielkości emisji [raport dotyczący tonokilometrów] jest lub może być związany z nieprawidłowościami (pominięciami, przedstawieniami, nieścisłościami lub pomyłkami) lub niezgodnościami; lub                                                                                                                                                              </v>
      </c>
      <c r="C15" s="76"/>
    </row>
    <row r="16" spans="1:3" ht="37.5">
      <c r="A16" s="70"/>
      <c r="B16" s="75" t="str">
        <f>Translations!$B$532</f>
        <v>•   prowadzący instalację nie przestrzega rozporządzenia (UE) nr 2018/2066 w sprawie monitorowania i raportowania, nawet jeśli właściwy organ zatwierdził odnośny plan monitorowania;     </v>
      </c>
      <c r="C16" s="77"/>
    </row>
    <row r="17" spans="1:2" ht="38.25" customHeight="1">
      <c r="A17" s="70"/>
      <c r="B17" s="75" t="str">
        <f>Translations!$B$293</f>
        <v>•   audytor wiodący EU ETS/audytor nie otrzymał wszystkich informacji i wyjaśnień, które są mu niezbędne do przeprowadzenia analizy i uzyskania wystarczającego poziomu pewności; lub</v>
      </c>
    </row>
    <row r="18" spans="1:2" ht="49.5">
      <c r="A18" s="70"/>
      <c r="B18" s="75" t="str">
        <f>Translations!$B$533</f>
        <v>•  można poprawić wyniki prowadzącego instalację pod względem monitorowania i sprawozdawczości w zakresie emisji lub zgodności z zatwierdzonym planem monitorowania i rozporządzeniem (UE) nr 2018/2066 w sprawie monitorowania i raportowania.</v>
      </c>
    </row>
    <row r="19" spans="1:3" ht="162">
      <c r="A19" s="70" t="str">
        <f>Translations!$B$295</f>
        <v>Wykonane działania i podstawa wniosków z weryfikacji: </v>
      </c>
      <c r="B19" s="78" t="str">
        <f>Translations!$B$534</f>
        <v>Przeprowadziliśmy analizę z uwzględnieniem wymienionych niżej dokumentów referencyjnych zawierających kryteria weryfikacji. Polegało to na zbadaniu – na podstawie naszej analizy ryzyka ‑ dowodów w celu uzyskania wystarczającej pewności, że wartości liczbowe i inne informacje związane ze zgłaszanymi danymi przygotowano odpowiednio, zgodnie z rozporządzeniami i zasadami dotyczącymi unijnego systemu handlu uprawnieniami do emisji gazów cieplarnianych, określonymi w wymienionych niżej dokumentach referencyjnych zawierających kryteria EU ETS oraz z zatwierdzonym planem monitorowania prowadzącego instalację. Wiązało się to również z ocenieniem, w stosownych przypadkach, oszacowań i osądów dokonanych przez prowadzącego instalację przy opracowywaniu danych oraz z oceną ogólnej adekwatności sposobu prezentacji danych w rocznym raporcie na temat wielkości emisji i potencjalnych istotnych nieprawidłowości, jakie mogą być skutkiem takiej prezentacji.
</v>
      </c>
      <c r="C19" s="79"/>
    </row>
    <row r="20" spans="1:3" ht="12.75">
      <c r="A20" s="70" t="str">
        <f>Translations!$B$297</f>
        <v>Poziom istotności</v>
      </c>
      <c r="B20" s="418"/>
      <c r="C20" s="80" t="str">
        <f>Translations!$B$535</f>
        <v>&lt; Wolny tekst &gt;. Patrz art. 23 AVR</v>
      </c>
    </row>
    <row r="21" spans="1:3" ht="64.5">
      <c r="A21" s="70"/>
      <c r="B21" s="423"/>
      <c r="C21" s="80" t="str">
        <f>Translations!$B$536</f>
        <v>&lt; Wolny tekst: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
</v>
      </c>
    </row>
    <row r="22" spans="1:3" ht="51" customHeight="1" thickBot="1">
      <c r="A22" s="81"/>
      <c r="B22" s="82" t="str">
        <f>Translations!$B$300</f>
        <v>Ilościowe określenie emisji gazów cieplarnianych wiąże się z nieodłączną niepewnością, jaka wynika ze zdolności projektowej przyrządów pomiarowych i metodyki badania oraz niepełnej wiedzy naukowej, które stosuje się w celu określenia współczynników emisji i współczynników ocieplenia globalnego.</v>
      </c>
      <c r="C22" s="52"/>
    </row>
    <row r="23" spans="2:3" ht="9" customHeight="1" thickBot="1">
      <c r="B23" s="67"/>
      <c r="C23" s="52"/>
    </row>
    <row r="24" spans="1:3" ht="39.75" customHeight="1">
      <c r="A24" s="813" t="str">
        <f>Translations!$B$301</f>
        <v>Przytoczone dokumenty referencyjne: </v>
      </c>
      <c r="B24" s="84" t="str">
        <f>Translations!$B$302</f>
        <v>Przeprowadzanie weryfikacji (1) – dla akredytowanych weryfikatorów</v>
      </c>
      <c r="C24" s="808" t="str">
        <f>Translations!$B$303</f>
        <v>&lt;należy wybrać zestaw kryteriów właściwy dla akredytacji / certyfikacji posiadanej przez weryfikatora (wykreślić pozostałe zestawy).&gt; Oczekuje się, że w przypadku większości jednostek prowadzących weryfikację potrzebny będzie tylko zestaw (1).
Uwaga ‑ niektóre dokumenty mogą być uaktualniane i zmieniane, więc trzeba sprawdzić, czy przywołana jest właściwa wersja</v>
      </c>
    </row>
    <row r="25" spans="1:3" ht="25.5" customHeight="1">
      <c r="A25" s="814"/>
      <c r="B25" s="424" t="str">
        <f>Translations!$B$537</f>
        <v>1) Rozporządzenie Komisji (UE) nr 2018/2067 w sprawie weryfikacji danych oraz akredytacji weryfikatorów zgodnie z dyrektywą 2003/87/WE….. (AVR)</v>
      </c>
      <c r="C25" s="808"/>
    </row>
    <row r="26" spans="1:3" ht="29.25" customHeight="1">
      <c r="A26" s="814"/>
      <c r="B26" s="557" t="str">
        <f>Translations!$B$538</f>
        <v>2) EN ISO 14065:2020 Ogólne zasady i wymagania dotyczące organów zatwierdzających i weryfikujących informacje o środowisku
</v>
      </c>
      <c r="C26" s="808"/>
    </row>
    <row r="27" spans="1:3" ht="24.75">
      <c r="A27" s="814"/>
      <c r="B27" s="425" t="str">
        <f>Translations!$B$539</f>
        <v>3) EN ISO 14064-3:2019 Część 3: Specyfikacja i wytyczne weryfikacji oraz walidacji oświadczeń dotyczących gazów cieplarnianych</v>
      </c>
      <c r="C27" s="808"/>
    </row>
    <row r="28" spans="1:3" ht="24.75">
      <c r="A28" s="814"/>
      <c r="B28" s="424" t="str">
        <f>Translations!$B$307</f>
        <v>4) IAF MD 6:2014 Międzynarodowe Forum Akredytacyjne (IAF) Dokument obowiązkowy dotyczący stosowania normy ISO 14065:2013 (wyd. 2, marzec 2014 r.)</v>
      </c>
      <c r="C28" s="808"/>
    </row>
    <row r="29" spans="1:3" ht="24.75">
      <c r="A29" s="814"/>
      <c r="B29" s="424" t="str">
        <f>Translations!$B$308</f>
        <v>5) Wytyczne w zakresie weryfikacji i akredytacji opracowane przez służby Komisji Europejskiej</v>
      </c>
      <c r="C29" s="808"/>
    </row>
    <row r="30" spans="1:3" ht="24.75">
      <c r="A30" s="814"/>
      <c r="B30" s="424" t="str">
        <f>Translations!$B$309</f>
        <v>6) EA-6/03 Dokument EA (European co-operation for Accreditation)  – Dokument EA dotyczący uznawania weryfikatorów w ramach Dyrektywy EU ETS</v>
      </c>
      <c r="C30" s="808"/>
    </row>
    <row r="31" spans="1:3" ht="12">
      <c r="A31" s="814"/>
      <c r="B31" s="424" t="str">
        <f>Translations!$B$41</f>
        <v>Poniżej podano wytyczne dotyczące poszczególnych państw członkowskich:</v>
      </c>
      <c r="C31" s="808"/>
    </row>
    <row r="32" spans="1:3" ht="12">
      <c r="A32" s="814"/>
      <c r="B32" s="426" t="str">
        <f>Translations!$B$310</f>
        <v>Należy wybrać odpowiednie wytyczne z listy</v>
      </c>
      <c r="C32" s="808"/>
    </row>
    <row r="33" spans="1:3" ht="12.75" thickBot="1">
      <c r="A33" s="814"/>
      <c r="B33" s="427" t="str">
        <f>Translations!$B$310</f>
        <v>Należy wybrać odpowiednie wytyczne z listy</v>
      </c>
      <c r="C33" s="808"/>
    </row>
    <row r="34" spans="1:3" ht="13.5" thickBot="1">
      <c r="A34" s="70"/>
      <c r="B34" s="85"/>
      <c r="C34" s="809"/>
    </row>
    <row r="35" spans="1:3" ht="25.5">
      <c r="A35" s="70"/>
      <c r="B35" s="84" t="str">
        <f>Translations!$B$311</f>
        <v>Przeprowadzanie weryfikacji (2) – Dodatkowe kryteria dla akredytowanych weryfikatorów, stanowiące również zabezpieczenie pod względem finansowym</v>
      </c>
      <c r="C35" s="811" t="str">
        <f>Translations!$B$312</f>
        <v>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v>
      </c>
    </row>
    <row r="36" spans="1:3" ht="38.25" customHeight="1">
      <c r="A36" s="70"/>
      <c r="B36" s="424" t="str">
        <f>Translations!$B$313</f>
        <v>8) Międzynarodowy Standard Usług Atestacyjnych 3000: Usługi atestacyjne inne niż badania lub przeglądy historycznych informacji finansowych, wydany przez Radę Międzynarodowych Standardów Rewizji Finansowej i Usług Atestacyjnych.</v>
      </c>
      <c r="C36" s="811"/>
    </row>
    <row r="37" spans="1:3" ht="37.5" thickBot="1">
      <c r="A37" s="70"/>
      <c r="B37" s="427" t="str">
        <f>Translations!$B$314</f>
        <v>9) Międzynarodowy Standard Usług Atestacyjnych 3410: Usługi atestacyjne w zakresie sprawozdawczości dotyczącej emisji gazów cieplarnianych, wydany przez Radę Międzynarodowych Standardów Rewizji Finansowej i Usług Atestacyjnych.</v>
      </c>
      <c r="C37" s="811"/>
    </row>
    <row r="38" spans="1:3" ht="25.5">
      <c r="A38" s="70"/>
      <c r="B38" s="84" t="str">
        <f>Translations!$B$540</f>
        <v>Przeprowadzanie weryfikacji (3) – dla weryfikatorów certyfikowanych na mocy art. 55 ust. 2 AVR</v>
      </c>
      <c r="C38" s="807" t="str">
        <f>Translations!$B$541</f>
        <v>Zestaw ten należy wybrać wyłącznie wtedy, gdy weryfikator jest certyfikowaną osobą fizyczną, jak stanowi art. 55 ust. 2 AVR.</v>
      </c>
    </row>
    <row r="39" spans="1:3" ht="24.75">
      <c r="A39" s="70"/>
      <c r="B39" s="424" t="str">
        <f>Translations!$B$542</f>
        <v>1) Rozporządzenie Komisji (UE) nr 2018/2067 w sprawie weryfikacji danych oraz akredytacji weryfikatorów na podstawie dyrektywy 2003/87/WE….. (AVR)</v>
      </c>
      <c r="C39" s="807"/>
    </row>
    <row r="40" spans="1:3" ht="24.75">
      <c r="A40" s="70"/>
      <c r="B40" s="424" t="str">
        <f>Translations!$B$318</f>
        <v>2) Wytyczne UE dotyczące certyfikowanych weryfikatorów opracowane przez służby Komisji</v>
      </c>
      <c r="C40" s="86"/>
    </row>
    <row r="41" spans="1:3" ht="25.5" thickBot="1">
      <c r="A41" s="70"/>
      <c r="B41" s="427" t="str">
        <f>Translations!$B$319</f>
        <v>3)….. Należy podać wszelkie inne wymogi/wytyczne, które dotyczą certyfikowanych weryfikatorów, np. wszelkie zasady państw członkowskich dotyczące procesu certyfikacji</v>
      </c>
      <c r="C41" s="87"/>
    </row>
    <row r="42" spans="1:3" ht="12.75">
      <c r="A42" s="70"/>
      <c r="B42" s="88" t="str">
        <f>Translations!$B$320</f>
        <v>Zasady itp. EU ETS</v>
      </c>
      <c r="C42" s="807" t="str">
        <f>Translations!$B$543</f>
        <v>Ten zestaw powinni wybrać wszyscy weryfikatorzy gdy raportowanie obejmuje EU ETS.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v>
      </c>
    </row>
    <row r="43" spans="1:3" ht="24.75">
      <c r="A43" s="70"/>
      <c r="B43" s="424" t="str">
        <f>Translations!$B$544</f>
        <v>A) Rozporządzenie Komisji (UE) nr 2018/2066 w sprawie monitorowania i raportowania w zakresie emisji gazów cieplarnianych zgodnie z dyrektywą 2003/87/WE (MRR)</v>
      </c>
      <c r="C43" s="807"/>
    </row>
    <row r="44" spans="1:3" ht="24.75">
      <c r="A44" s="70"/>
      <c r="B44" s="424" t="str">
        <f>Translations!$B$323</f>
        <v>B) Wytyczne UE opracowane przez służby Komisji Europejskiej dla celów wsparcia zharmonizowanej interpretacji rozporządzenia w sprawie monitorowania i raportowania</v>
      </c>
      <c r="C44" s="807"/>
    </row>
    <row r="45" spans="1:3" ht="24.75">
      <c r="A45" s="70"/>
      <c r="B45" s="424" t="str">
        <f>Translations!$B$324</f>
        <v>C) Wytyczne UE opracowane przez służby Komisji Europejskiej dla celów wsparcia zharmonizowanej interpretacji AVR</v>
      </c>
      <c r="C45" s="807"/>
    </row>
    <row r="46" spans="1:3" ht="13.5" thickBot="1">
      <c r="A46" s="81"/>
      <c r="B46" s="427" t="str">
        <f>Translations!$B$325</f>
        <v>D) należy podać wszelkie inne krajowe wymogi/wytyczne, które mają zastosowanie</v>
      </c>
      <c r="C46" s="807"/>
    </row>
    <row r="47" ht="6.75" customHeight="1">
      <c r="B47" s="67"/>
    </row>
  </sheetData>
  <sheetProtection sheet="1" objects="1" scenarios="1" formatCells="0" formatColumns="0" formatRows="0"/>
  <mergeCells count="11">
    <mergeCell ref="A2:B2"/>
    <mergeCell ref="A3:B3"/>
    <mergeCell ref="A4:B4"/>
    <mergeCell ref="C42:C46"/>
    <mergeCell ref="C24:C34"/>
    <mergeCell ref="C3:C4"/>
    <mergeCell ref="C35:C37"/>
    <mergeCell ref="C38:C39"/>
    <mergeCell ref="A5:B5"/>
    <mergeCell ref="A24:A33"/>
    <mergeCell ref="C5:C6"/>
  </mergeCells>
  <dataValidations count="3">
    <dataValidation type="list" allowBlank="1" showErrorMessage="1" promptTitle="Select guidance document" prompt="Select the additional and relevant guidance documents that you have used, ensuring that the correct version is cited" sqref="B32:B33">
      <formula1>conductaccredited</formula1>
    </dataValidation>
    <dataValidation type="list" allowBlank="1" showInputMessage="1" showErrorMessage="1" sqref="B31">
      <formula1>MSSPECIFICGUIDANCE</formula1>
    </dataValidation>
    <dataValidation type="list" allowBlank="1" showInputMessage="1" showErrorMessage="1" prompt="Select appropriate materiality level" sqref="B20">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2" max="255"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C48"/>
  <sheetViews>
    <sheetView zoomScalePageLayoutView="0" workbookViewId="0" topLeftCell="A1">
      <selection activeCell="C9" sqref="C9"/>
    </sheetView>
  </sheetViews>
  <sheetFormatPr defaultColWidth="11.28125" defaultRowHeight="12.75"/>
  <cols>
    <col min="1" max="1" width="20.28125" style="66" customWidth="1"/>
    <col min="2" max="2" width="74.140625" style="89" customWidth="1"/>
    <col min="3" max="3" width="73.140625" style="53" customWidth="1"/>
    <col min="4" max="16384" width="11.28125" style="65" customWidth="1"/>
  </cols>
  <sheetData>
    <row r="1" spans="1:3" s="50" customFormat="1" ht="12.75">
      <c r="A1" s="47"/>
      <c r="B1" s="48"/>
      <c r="C1" s="49" t="str">
        <f>Translations!$B$63</f>
        <v>WYTYCZNE DLA WERYFIKATORÓW</v>
      </c>
    </row>
    <row r="2" spans="1:3" s="50" customFormat="1" ht="12.75" customHeight="1">
      <c r="A2" s="660" t="str">
        <f>Translations!$B$250</f>
        <v>Sprawozdanie z weryfikacji ‑ system handlu uprawnieniami do emisji gazów cieplarnianych</v>
      </c>
      <c r="B2" s="660"/>
      <c r="C2" s="64"/>
    </row>
    <row r="3" spans="1:3" s="50" customFormat="1" ht="12.75">
      <c r="A3" s="660" t="str">
        <f>'Wnioski z weryfikacji (inst)'!A3</f>
        <v>Sprawozdawczość roczna w ramach EU ETS</v>
      </c>
      <c r="B3" s="660"/>
      <c r="C3" s="810" t="str">
        <f>Translations!$B$278</f>
        <v>Uwaga - nazwa instalacji zostanie automatycznie uzupełniona po jej wprowadzeniu w arkuszu „Załącznik 1”</v>
      </c>
    </row>
    <row r="4" spans="1:3" s="50" customFormat="1" ht="15" customHeight="1">
      <c r="A4" s="816" t="str">
        <f>IF(ISBLANK('Załącznik 1 - niezgodności'!C3),NameMissing,'Załącznik 1 - niezgodności'!C3)</f>
        <v>Należy wprowadzić nazwę prowadzącego instalację w arkuszu „Załącznik 1”:</v>
      </c>
      <c r="B4" s="817"/>
      <c r="C4" s="810"/>
    </row>
    <row r="5" spans="1:3" ht="12.75">
      <c r="A5" s="812" t="str">
        <f>Translations!$B$279</f>
        <v>Załącznik 2 – Dalsze informacje istotne dla wniosków z weryfikacji</v>
      </c>
      <c r="B5" s="812"/>
      <c r="C5" s="815" t="str">
        <f>Translations!$B$280</f>
        <v>W niniejszym arkuszu nie należy zmieniać formy wyrazów, JEŻELI NIE MA takiego polecenia</v>
      </c>
    </row>
    <row r="6" spans="2:3" ht="13.5" thickBot="1">
      <c r="B6" s="67"/>
      <c r="C6" s="815"/>
    </row>
    <row r="7" spans="1:3" ht="12.75">
      <c r="A7" s="203" t="str">
        <f>Translations!$B$520</f>
        <v>System:</v>
      </c>
      <c r="B7" s="428" t="str">
        <f>Translations!$B$256</f>
        <v>-- wybierz --</v>
      </c>
      <c r="C7" s="63"/>
    </row>
    <row r="8" spans="1:2" ht="89.25" customHeight="1">
      <c r="A8" s="70" t="str">
        <f>Translations!$B$281</f>
        <v>Cele i zakres weryfikacji: </v>
      </c>
      <c r="B8" s="78" t="str">
        <f>Translations!$B$545</f>
        <v>Zweryfikować roczną wielkość emisji [dane dotyczące tonokilometrów] operatora statku powietrznego, aby uzyskać wystarczający poziom pewności dla celów rocznego raportu na temat wielkości emisji [raportu dotyczącego tonokilometrów] (jak przedstawiono w skrócie w załączonych wnioskach z weryfikacji) w ramach systemu(-ów) wymienionego (-ych) poniżej oraz potwierdzić zgodność z zatwierdzonym planem monitorowania i wymogami dotyczącymi monitorowania i zasadami systemu wymienionymi w kryteriach poniżej.</v>
      </c>
    </row>
    <row r="9" spans="1:3" ht="114.75" customHeight="1">
      <c r="A9" s="70" t="str">
        <f>Translations!$B$283</f>
        <v>Obowiązki:</v>
      </c>
      <c r="B9" s="78" t="str">
        <f>Translations!$B$546</f>
        <v>Operator statku powietrznego ponosi wyłączną odpowiedzialność za przygotowywanie i składanie raportów na temat ich rocznych emisji gazów cieplarnianych (danych dotyczących tonokilometrów) do celów systemu (-ów) zidentyfikowanych poniżej zgodnie z zasadami i zatwierdzonym planem monitorowania (wymienionym w załączonych wnioskach z weryfikacji), za wszelkie informacje i oceny potwierdzające zgłoszone dane, za wyznaczenie celów operatora statku powietrznego w zakresie informacji na temat emisji gazów cieplarnianych oraz za tworzenie i utrzymywanie odpowiednich procedur oraz systemów zarządzania działaniami i systemów kontroli wewnętrznej, z których pochodzą zgłoszone informacje.
</v>
      </c>
      <c r="C9" s="97" t="str">
        <f>Translations!$B$547</f>
        <v>&lt; edytuj, aby wskazać odpowiedni raport podlegający  weryfikacji: roczny lub TKm&gt;.</v>
      </c>
    </row>
    <row r="10" spans="1:3" ht="12.75">
      <c r="A10" s="70"/>
      <c r="B10" s="78" t="str">
        <f>Translations!$B$286</f>
        <v>Właściwy organ odpowiada za:</v>
      </c>
      <c r="C10" s="97"/>
    </row>
    <row r="11" spans="1:3" ht="24.75">
      <c r="A11" s="70"/>
      <c r="B11" s="202" t="str">
        <f>Translations!$B$529</f>
        <v>- wydawanie i zmianę obowiązujących zezwoleń dla prowadzących instalacje lub operatorów statków powietrznych;</v>
      </c>
      <c r="C11" s="97"/>
    </row>
    <row r="12" spans="1:3" ht="24.75">
      <c r="A12" s="70"/>
      <c r="B12" s="202" t="str">
        <f>Translations!$B$548</f>
        <v>- egzekwowanie wymogów i zasad systemu wymienionych w kryteriach poniżej oraz wszelkich warunków dotyczących obowiązujących zezwoleń;.</v>
      </c>
      <c r="C12" s="97"/>
    </row>
    <row r="13" spans="1:3" ht="62.25">
      <c r="A13" s="70"/>
      <c r="B13" s="202" t="str">
        <f>Translations!$B$289</f>
        <v>- uzgadnianie pewnych aspektów procesu weryfikacji, np. rezygnacji z wizytacji na miejscu;
W wyjątkowych okolicznościach, w tym w okolicznościach określonych w art. 70 ust. 1 i 2 MRR, właściwy organ może do celów ETS określić wielkość emisji [dane dotyczące tonokilometrów] prowadzącego instalację lub operatora statku powietrznego.</v>
      </c>
      <c r="C13" s="97"/>
    </row>
    <row r="14" spans="1:3" ht="127.5" customHeight="1">
      <c r="A14" s="70"/>
      <c r="B14" s="73" t="str">
        <f>Translations!$B$531</f>
        <v>Weryfikator (którego nazwisko podano we wnioskach z weryfikacji) ponosi odpowiedzialność – zgodnie z umową w sprawie weryfikacji i rozporządzeniem Komisji (UE) nr 2018/2067 w sprawie akredytacji i weryfikacji – za przeprowadzenie weryfikacji prowadzącego instalację lub operatora statku powietrznego w interesie publicznym, niezależnie od prowadzącego instalację lub operatora statku powietrznego i właściwych organów odpowiedzialnych za wykonanie dyrektywy 2003/87/WE. Obowiązkiem weryfikatora jest sformułowanie niezależnych wniosków na podstawie analizy informacji i danych przedstawionych w rocznym raporcie na temat wielkości emisji [raporcie dotyczącym tonokilometrów] i przedstawienie tych wniosków prowadzącemu instalację lub operatorowi statku powietrznego. Weryfikator zgłasza również, jeżeli jego zdaniem:           
</v>
      </c>
      <c r="C14" s="83"/>
    </row>
    <row r="15" spans="1:3" ht="37.5">
      <c r="A15" s="70"/>
      <c r="B15" s="75" t="str">
        <f>Translations!$B$291</f>
        <v>•   roczny raport na temat wielkości emisji [raport dotyczący tonokilometrów] jest lub może być związany z nieprawidłowościami (pominięciami, przedstawieniami, nieścisłościami lub pomyłkami) lub niezgodnościami; lub                                                                                                                                                              </v>
      </c>
      <c r="C15" s="77"/>
    </row>
    <row r="16" spans="1:3" ht="30.75" customHeight="1">
      <c r="A16" s="70"/>
      <c r="B16" s="73" t="str">
        <f>Translations!$B$549</f>
        <v>•   operator statków powietrznych nie przestrzega zasad systemu wymienionych w kryteriach poniżej, nawet jeśli właściwy organ zatwierdził odnośny plan monitorowania;     </v>
      </c>
      <c r="C16" s="77"/>
    </row>
    <row r="17" spans="1:2" ht="38.25" customHeight="1">
      <c r="A17" s="70"/>
      <c r="B17" s="75" t="str">
        <f>Translations!$B$293</f>
        <v>•   audytor wiodący EU ETS/audytor nie otrzymał wszystkich informacji i wyjaśnień, które są mu niezbędne do przeprowadzenia analizy i uzyskania wystarczającego poziomu pewności; lub</v>
      </c>
    </row>
    <row r="18" spans="1:2" ht="49.5">
      <c r="A18" s="70"/>
      <c r="B18" s="73" t="str">
        <f>Translations!$B$550</f>
        <v>•  można poprawić wyniki operatora statków powietrznych pod względem monitorowania i sprawozdawczości w zakresie emisji lub zgodności z zatwierdzonym planem monitorowania i zasadami systemu w sprawie monitorowania i raportowania wymienionymi w kryteriach poniżej.</v>
      </c>
    </row>
    <row r="19" spans="1:2" ht="162">
      <c r="A19" s="70" t="str">
        <f>Translations!$B$295</f>
        <v>Wykonane działania i podstawa wniosków z weryfikacji: </v>
      </c>
      <c r="B19" s="78" t="str">
        <f>Translations!$B$551</f>
        <v>Przeprowadziliśmy analizę z uwzględnieniem wymienionych niżej dokumentów referencyjnych zawierających kryteria weryfikacji. Polegało to na zbadaniu – na podstawie naszej analizy ryzyka ‑ dowodów w celu uzyskania wystarczającej pewności, że wartości liczbowe i inne informacje związane ze zgłaszanymi danymi przygotowano odpowiednio, zgodnie z zasadami i pryncypiami odpowiedniego systemu, określonymi w wymienionych niżej dokumentach referencyjnych dotyczących kryteriów oraz z zatwierdzonym planem monitorowania operatora statku powietrznego. Wiązało się to również z ocenieniem, w stosownych przypadkach, oszacowań i osądów dokonanych przez operatora statków powietrznych przy opracowywaniu danych oraz z oceną ogólnej adekwatności sposobu prezentacji danych w rocznym raporcie na temat wielkości emisji (raporcie na temat tonokilometrów)  i potencjalnych istotnych nieprawidłowości, jakie mogą być skutkiem takiej prezentacji.
</v>
      </c>
    </row>
    <row r="20" spans="1:3" ht="12.75">
      <c r="A20" s="70" t="str">
        <f>Translations!$B$297</f>
        <v>Poziom istotności</v>
      </c>
      <c r="B20" s="382"/>
      <c r="C20" s="80" t="str">
        <f>Translations!$B$535</f>
        <v>&lt; Wolny tekst &gt;. Patrz art. 23 AVR</v>
      </c>
    </row>
    <row r="21" spans="1:3" ht="64.5">
      <c r="A21" s="70"/>
      <c r="B21" s="423"/>
      <c r="C21" s="80" t="str">
        <f>Translations!$B$536</f>
        <v>&lt; Wolny tekst: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
</v>
      </c>
    </row>
    <row r="22" spans="1:3" ht="51" customHeight="1" thickBot="1">
      <c r="A22" s="81"/>
      <c r="B22" s="82" t="str">
        <f>Translations!$B$300</f>
        <v>Ilościowe określenie emisji gazów cieplarnianych wiąże się z nieodłączną niepewnością, jaka wynika ze zdolności projektowej przyrządów pomiarowych i metodyki badania oraz niepełnej wiedzy naukowej, które stosuje się w celu określenia współczynników emisji i współczynników ocieplenia globalnego.</v>
      </c>
      <c r="C22" s="52"/>
    </row>
    <row r="23" spans="2:3" ht="9" customHeight="1" thickBot="1">
      <c r="B23" s="67"/>
      <c r="C23" s="52"/>
    </row>
    <row r="24" spans="1:3" ht="18" customHeight="1">
      <c r="A24" s="813" t="str">
        <f>Translations!$B$301</f>
        <v>Przytoczone dokumenty referencyjne: </v>
      </c>
      <c r="B24" s="84" t="str">
        <f>Translations!$B$302</f>
        <v>Przeprowadzanie weryfikacji (1) – dla akredytowanych weryfikatorów</v>
      </c>
      <c r="C24" s="808" t="str">
        <f>Translations!$B$303</f>
        <v>&lt;należy wybrać zestaw kryteriów właściwy dla akredytacji / certyfikacji posiadanej przez weryfikatora (wykreślić pozostałe zestawy).&gt; Oczekuje się, że w przypadku większości jednostek prowadzących weryfikację potrzebny będzie tylko zestaw (1).
Uwaga ‑ niektóre dokumenty mogą być uaktualniane i zmieniane, więc trzeba sprawdzić, czy przywołana jest właściwa wersja</v>
      </c>
    </row>
    <row r="25" spans="1:3" ht="26.25" customHeight="1">
      <c r="A25" s="814"/>
      <c r="B25" s="424" t="str">
        <f>Translations!$B$537</f>
        <v>1) Rozporządzenie Komisji (UE) nr 2018/2067 w sprawie weryfikacji danych oraz akredytacji weryfikatorów zgodnie z dyrektywą 2003/87/WE….. (AVR)</v>
      </c>
      <c r="C25" s="808"/>
    </row>
    <row r="26" spans="1:3" ht="31.5" customHeight="1">
      <c r="A26" s="814"/>
      <c r="B26" s="557" t="str">
        <f>Translations!$B$538</f>
        <v>2) EN ISO 14065:2020 Ogólne zasady i wymagania dotyczące organów zatwierdzających i weryfikujących informacje o środowisku
</v>
      </c>
      <c r="C26" s="808"/>
    </row>
    <row r="27" spans="1:3" ht="24.75">
      <c r="A27" s="814"/>
      <c r="B27" s="425" t="str">
        <f>Translations!$B$539</f>
        <v>3) EN ISO 14064-3:2019 Część 3: Specyfikacja i wytyczne weryfikacji oraz walidacji oświadczeń dotyczących gazów cieplarnianych</v>
      </c>
      <c r="C27" s="808"/>
    </row>
    <row r="28" spans="1:3" ht="24.75">
      <c r="A28" s="814"/>
      <c r="B28" s="424" t="str">
        <f>Translations!$B$307</f>
        <v>4) IAF MD 6:2014 Międzynarodowe Forum Akredytacyjne (IAF) Dokument obowiązkowy dotyczący stosowania normy ISO 14065:2013 (wyd. 2, marzec 2014 r.)</v>
      </c>
      <c r="C28" s="808"/>
    </row>
    <row r="29" spans="1:3" ht="24.75">
      <c r="A29" s="814"/>
      <c r="B29" s="424" t="str">
        <f>Translations!$B$308</f>
        <v>5) Wytyczne w zakresie weryfikacji i akredytacji opracowane przez służby Komisji Europejskiej</v>
      </c>
      <c r="C29" s="808"/>
    </row>
    <row r="30" spans="1:3" ht="24.75">
      <c r="A30" s="814"/>
      <c r="B30" s="424" t="str">
        <f>Translations!$B$309</f>
        <v>6) EA-6/03 Dokument EA (European co-operation for Accreditation)  – Dokument EA dotyczący uznawania weryfikatorów w ramach Dyrektywy EU ETS</v>
      </c>
      <c r="C30" s="808"/>
    </row>
    <row r="31" spans="1:3" ht="12.75">
      <c r="A31" s="814"/>
      <c r="B31" s="429" t="str">
        <f>Translations!$B$41</f>
        <v>Poniżej podano wytyczne dotyczące poszczególnych państw członkowskich:</v>
      </c>
      <c r="C31" s="808"/>
    </row>
    <row r="32" spans="1:3" ht="12">
      <c r="A32" s="814"/>
      <c r="B32" s="426" t="str">
        <f>Translations!$B$310</f>
        <v>Należy wybrać odpowiednie wytyczne z listy</v>
      </c>
      <c r="C32" s="808"/>
    </row>
    <row r="33" spans="1:3" ht="12.75" thickBot="1">
      <c r="A33" s="814"/>
      <c r="B33" s="427" t="str">
        <f>Translations!$B$310</f>
        <v>Należy wybrać odpowiednie wytyczne z listy</v>
      </c>
      <c r="C33" s="808"/>
    </row>
    <row r="34" spans="1:3" ht="38.25" customHeight="1">
      <c r="A34" s="70"/>
      <c r="B34" s="84" t="str">
        <f>Translations!$B$311</f>
        <v>Przeprowadzanie weryfikacji (2) – Dodatkowe kryteria dla akredytowanych weryfikatorów, stanowiące również zabezpieczenie pod względem finansowym</v>
      </c>
      <c r="C34" s="811" t="str">
        <f>Translations!$B$312</f>
        <v>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v>
      </c>
    </row>
    <row r="35" spans="1:3" ht="37.5">
      <c r="A35" s="70"/>
      <c r="B35" s="424" t="str">
        <f>Translations!$B$313</f>
        <v>8) Międzynarodowy Standard Usług Atestacyjnych 3000: Usługi atestacyjne inne niż badania lub przeglądy historycznych informacji finansowych, wydany przez Radę Międzynarodowych Standardów Rewizji Finansowej i Usług Atestacyjnych.</v>
      </c>
      <c r="C35" s="811"/>
    </row>
    <row r="36" spans="1:3" ht="37.5" thickBot="1">
      <c r="A36" s="70"/>
      <c r="B36" s="427" t="str">
        <f>Translations!$B$314</f>
        <v>9) Międzynarodowy Standard Usług Atestacyjnych 3410: Usługi atestacyjne w zakresie sprawozdawczości dotyczącej emisji gazów cieplarnianych, wydany przez Radę Międzynarodowych Standardów Rewizji Finansowej i Usług Atestacyjnych.</v>
      </c>
      <c r="C36" s="811"/>
    </row>
    <row r="37" spans="1:3" ht="25.5">
      <c r="A37" s="70"/>
      <c r="B37" s="84" t="str">
        <f>Translations!$B$540</f>
        <v>Przeprowadzanie weryfikacji (3) – dla weryfikatorów certyfikowanych na mocy art. 55 ust. 2 AVR</v>
      </c>
      <c r="C37" s="807" t="str">
        <f>Translations!$B$541</f>
        <v>Zestaw ten należy wybrać wyłącznie wtedy, gdy weryfikator jest certyfikowaną osobą fizyczną, jak stanowi art. 55 ust. 2 AVR.</v>
      </c>
    </row>
    <row r="38" spans="1:3" ht="24.75">
      <c r="A38" s="70"/>
      <c r="B38" s="424" t="str">
        <f>Translations!$B$542</f>
        <v>1) Rozporządzenie Komisji (UE) nr 2018/2067 w sprawie weryfikacji danych oraz akredytacji weryfikatorów na podstawie dyrektywy 2003/87/WE….. (AVR)</v>
      </c>
      <c r="C38" s="807"/>
    </row>
    <row r="39" spans="1:3" ht="24.75">
      <c r="A39" s="70"/>
      <c r="B39" s="424" t="str">
        <f>Translations!$B$318</f>
        <v>2) Wytyczne UE dotyczące certyfikowanych weryfikatorów opracowane przez służby Komisji</v>
      </c>
      <c r="C39" s="86"/>
    </row>
    <row r="40" spans="1:3" ht="25.5" thickBot="1">
      <c r="A40" s="70"/>
      <c r="B40" s="427" t="str">
        <f>Translations!$B$319</f>
        <v>3)….. Należy podać wszelkie inne wymogi/wytyczne, które dotyczą certyfikowanych weryfikatorów, np. wszelkie zasady państw członkowskich dotyczące procesu certyfikacji</v>
      </c>
      <c r="C40" s="87"/>
    </row>
    <row r="41" spans="1:3" ht="12.75">
      <c r="A41" s="70" t="str">
        <f>Translations!$B$552</f>
        <v>Kryteria systemu:</v>
      </c>
      <c r="B41" s="88" t="str">
        <f>Translations!$B$320</f>
        <v>Zasady itp. EU ETS</v>
      </c>
      <c r="C41" s="807" t="str">
        <f>Translations!$B$543</f>
        <v>Ten zestaw powinni wybrać wszyscy weryfikatorzy gdy raportowanie obejmuje EU ETS.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v>
      </c>
    </row>
    <row r="42" spans="1:3" ht="24.75">
      <c r="A42" s="70"/>
      <c r="B42" s="424" t="str">
        <f>Translations!$B$544</f>
        <v>A) Rozporządzenie Komisji (UE) nr 2018/2066 w sprawie monitorowania i raportowania w zakresie emisji gazów cieplarnianych zgodnie z dyrektywą 2003/87/WE (MRR)</v>
      </c>
      <c r="C42" s="807"/>
    </row>
    <row r="43" spans="1:3" ht="25.5" customHeight="1">
      <c r="A43" s="70"/>
      <c r="B43" s="424" t="str">
        <f>Translations!$B$323</f>
        <v>B) Wytyczne UE opracowane przez służby Komisji Europejskiej dla celów wsparcia zharmonizowanej interpretacji rozporządzenia w sprawie monitorowania i raportowania</v>
      </c>
      <c r="C43" s="807"/>
    </row>
    <row r="44" spans="1:3" ht="24.75">
      <c r="A44" s="70"/>
      <c r="B44" s="424" t="str">
        <f>Translations!$B$324</f>
        <v>C) Wytyczne UE opracowane przez służby Komisji Europejskiej dla celów wsparcia zharmonizowanej interpretacji AVR</v>
      </c>
      <c r="C44" s="807"/>
    </row>
    <row r="45" spans="1:3" ht="12.75" customHeight="1" thickBot="1">
      <c r="A45" s="70"/>
      <c r="B45" s="427" t="str">
        <f>Translations!$B$325</f>
        <v>D) należy podać wszelkie inne krajowe wymogi/wytyczne, które mają zastosowanie</v>
      </c>
      <c r="C45" s="807"/>
    </row>
    <row r="46" spans="1:3" ht="12.75" customHeight="1">
      <c r="A46" s="70"/>
      <c r="B46" s="88" t="str">
        <f>Translations!$B$553</f>
        <v>Zasady itp. szwajcarskiego ETS</v>
      </c>
      <c r="C46" s="807" t="str">
        <f>Translations!$B$554</f>
        <v>Ten zestaw powinni wybrać wszyscy weryfikatorzy gdy raportowanie obejmuje szwajcarski ETS.
Uwaga ‑ upewnić się, czy lista ta jest ważna dla Szwajcarii</v>
      </c>
    </row>
    <row r="47" spans="1:3" ht="15.75" customHeight="1">
      <c r="A47" s="70"/>
      <c r="B47" s="424" t="str">
        <f>Translations!$B$555</f>
        <v>A: Federalny akt dotyczący redukcji emisji CO2</v>
      </c>
      <c r="C47" s="807"/>
    </row>
    <row r="48" spans="1:3" ht="13.5" thickBot="1">
      <c r="A48" s="70"/>
      <c r="B48" s="427" t="str">
        <f>Translations!$B$556</f>
        <v>B: Rozporządzenie dotyczące redukcji emisji CO2</v>
      </c>
      <c r="C48" s="86"/>
    </row>
  </sheetData>
  <sheetProtection sheet="1" objects="1" scenarios="1" formatCells="0" formatColumns="0" formatRows="0"/>
  <mergeCells count="12">
    <mergeCell ref="A24:A33"/>
    <mergeCell ref="C24:C33"/>
    <mergeCell ref="C34:C36"/>
    <mergeCell ref="C37:C38"/>
    <mergeCell ref="C41:C45"/>
    <mergeCell ref="C46:C47"/>
    <mergeCell ref="A2:B2"/>
    <mergeCell ref="A3:B3"/>
    <mergeCell ref="C3:C4"/>
    <mergeCell ref="A4:B4"/>
    <mergeCell ref="A5:B5"/>
    <mergeCell ref="C5:C6"/>
  </mergeCells>
  <dataValidations count="4">
    <dataValidation type="list" allowBlank="1" showInputMessage="1" showErrorMessage="1" prompt="Select appropriate materiality level" sqref="B20">
      <formula1>materialitythreshold</formula1>
    </dataValidation>
    <dataValidation type="list" allowBlank="1" showInputMessage="1" showErrorMessage="1" sqref="B31">
      <formula1>MSSPECIFICGUIDANCE</formula1>
    </dataValidation>
    <dataValidation type="list" allowBlank="1" showErrorMessage="1" promptTitle="Select guidance document" prompt="Select the additional and relevant guidance documents that you have used, ensuring that the correct version is cited" sqref="B32:B33">
      <formula1>conductaccredited</formula1>
    </dataValidation>
    <dataValidation type="list" allowBlank="1" showInputMessage="1" showErrorMessage="1" sqref="B7">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2"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1" sqref="A1"/>
    </sheetView>
  </sheetViews>
  <sheetFormatPr defaultColWidth="11.28125" defaultRowHeight="12.75"/>
  <cols>
    <col min="1" max="1" width="4.8515625" style="47" customWidth="1"/>
    <col min="2" max="2" width="24.28125" style="47" customWidth="1"/>
    <col min="3" max="3" width="85.7109375" style="48" customWidth="1"/>
    <col min="4" max="4" width="75.7109375" style="63" customWidth="1"/>
    <col min="5" max="16384" width="11.28125" style="50" customWidth="1"/>
  </cols>
  <sheetData>
    <row r="1" ht="12.75">
      <c r="D1" s="49" t="str">
        <f>Translations!$B$63</f>
        <v>WYTYCZNE DLA WERYFIKATORÓW</v>
      </c>
    </row>
    <row r="2" spans="1:4" ht="12.75">
      <c r="A2" s="660" t="str">
        <f>Translations!$B$326</f>
        <v>Wnioski z weryfikacji ‑ system handlu uprawnieniami do emisji gazów cieplarnianych</v>
      </c>
      <c r="B2" s="660"/>
      <c r="C2" s="660"/>
      <c r="D2" s="50"/>
    </row>
    <row r="3" spans="1:4" ht="13.5" thickBot="1">
      <c r="A3" s="660" t="str">
        <f>'Wnioski z weryfikacji (inst)'!A3</f>
        <v>Sprawozdawczość roczna w ramach EU ETS</v>
      </c>
      <c r="B3" s="660"/>
      <c r="C3" s="660"/>
      <c r="D3" s="810" t="str">
        <f>Translations!$B$278</f>
        <v>Uwaga - nazwa instalacji zostanie automatycznie uzupełniona po jej wprowadzeniu w arkuszu „Załącznik 1”</v>
      </c>
    </row>
    <row r="4" spans="1:4" ht="13.5" thickBot="1">
      <c r="A4" s="818" t="str">
        <f>'Załącznik 2-istotne inf (insta)'!A4</f>
        <v>Należy wprowadzić nazwę prowadzącego instalację w arkuszu „Załącznik 1”:</v>
      </c>
      <c r="B4" s="819"/>
      <c r="C4" s="820"/>
      <c r="D4" s="810"/>
    </row>
    <row r="5" spans="1:4" ht="25.5" customHeight="1">
      <c r="A5" s="659" t="str">
        <f>Translations!$B$327</f>
        <v>Załącznik 3 - Podsumowanie warunków /zmian / wyjaśnień / różnic </v>
      </c>
      <c r="B5" s="659"/>
      <c r="C5" s="659"/>
      <c r="D5" s="51"/>
    </row>
    <row r="6" spans="1:4" ht="29.25" customHeight="1" thickBot="1">
      <c r="A6" s="821" t="str">
        <f>Translations!$B$328</f>
        <v>A) które właściwy organ zatwierdził, a których NIE uwzględniono w ponownie wydanym zezwoleniu/planie monitorowania w momencie zakończenia weryfikacji</v>
      </c>
      <c r="B6" s="821"/>
      <c r="C6" s="821"/>
      <c r="D6" s="52"/>
    </row>
    <row r="7" spans="2:4" ht="15.75" customHeight="1" thickBot="1">
      <c r="B7" s="204" t="str">
        <f>Translations!$B$520</f>
        <v>System:</v>
      </c>
      <c r="C7" s="54"/>
      <c r="D7" s="52"/>
    </row>
    <row r="8" spans="1:4" ht="12.75" customHeight="1">
      <c r="A8" s="55">
        <v>1</v>
      </c>
      <c r="B8" s="430" t="str">
        <f>Translations!$B$256</f>
        <v>-- wybierz --</v>
      </c>
      <c r="C8" s="389"/>
      <c r="D8" s="823" t="str">
        <f>Translations!$B$329</f>
        <v>Należy tu wyszczególnić wszystkie uzgodnienia (np. listowne, telefoniczne, za pośrednictwem poczty elektronicznej lub faksu), które nie zostały uwzględnione w zezwoleniu na emisje gazów cieplarnianych / planie monitorowania. Należy tu również wymienić np. nowe jednostki techniczne, nowe procesy, powiadomienia o zamknięciu itd.</v>
      </c>
    </row>
    <row r="9" spans="1:4" ht="12.75" customHeight="1">
      <c r="A9" s="56">
        <v>2</v>
      </c>
      <c r="B9" s="431" t="str">
        <f>Translations!$B$256</f>
        <v>-- wybierz --</v>
      </c>
      <c r="C9" s="382"/>
      <c r="D9" s="823"/>
    </row>
    <row r="10" spans="1:4" ht="12.75" customHeight="1">
      <c r="A10" s="56">
        <v>3</v>
      </c>
      <c r="B10" s="431" t="str">
        <f>Translations!$B$256</f>
        <v>-- wybierz --</v>
      </c>
      <c r="C10" s="382"/>
      <c r="D10" s="823"/>
    </row>
    <row r="11" spans="1:4" ht="12.75" customHeight="1">
      <c r="A11" s="56">
        <v>4</v>
      </c>
      <c r="B11" s="431" t="str">
        <f>Translations!$B$256</f>
        <v>-- wybierz --</v>
      </c>
      <c r="C11" s="382"/>
      <c r="D11" s="823"/>
    </row>
    <row r="12" spans="1:4" ht="12.75" customHeight="1">
      <c r="A12" s="56">
        <v>5</v>
      </c>
      <c r="B12" s="431" t="str">
        <f>Translations!$B$256</f>
        <v>-- wybierz --</v>
      </c>
      <c r="C12" s="382"/>
      <c r="D12" s="823"/>
    </row>
    <row r="13" spans="1:4" ht="12.75" customHeight="1">
      <c r="A13" s="56">
        <v>6</v>
      </c>
      <c r="B13" s="431" t="str">
        <f>Translations!$B$256</f>
        <v>-- wybierz --</v>
      </c>
      <c r="C13" s="382"/>
      <c r="D13" s="823" t="str">
        <f>Translations!$B$330</f>
        <v>Należy podać wszelkie istotne dane. Na jedną uwagę należy przeznaczyć jeden wiersz. Jeżeli potrzeba więcej miejsca, należy dodać wiersze i ponumerować punkty. Jeżeli NIE MA istotnych uwag, w pierwszym wierszu należy wpisać NIE DOTYCZY.</v>
      </c>
    </row>
    <row r="14" spans="1:4" ht="12.75" customHeight="1">
      <c r="A14" s="56">
        <v>7</v>
      </c>
      <c r="B14" s="431" t="str">
        <f>Translations!$B$256</f>
        <v>-- wybierz --</v>
      </c>
      <c r="C14" s="382"/>
      <c r="D14" s="823"/>
    </row>
    <row r="15" spans="1:4" ht="12.75" customHeight="1">
      <c r="A15" s="57">
        <v>8</v>
      </c>
      <c r="B15" s="431" t="str">
        <f>Translations!$B$256</f>
        <v>-- wybierz --</v>
      </c>
      <c r="C15" s="382"/>
      <c r="D15" s="823"/>
    </row>
    <row r="16" spans="1:4" ht="12.75" customHeight="1">
      <c r="A16" s="57">
        <v>9</v>
      </c>
      <c r="B16" s="431" t="str">
        <f>Translations!$B$256</f>
        <v>-- wybierz --</v>
      </c>
      <c r="C16" s="382"/>
      <c r="D16" s="823"/>
    </row>
    <row r="17" spans="1:4" ht="12.75" customHeight="1">
      <c r="A17" s="57">
        <v>10</v>
      </c>
      <c r="B17" s="431" t="str">
        <f>Translations!$B$256</f>
        <v>-- wybierz --</v>
      </c>
      <c r="C17" s="382"/>
      <c r="D17" s="823"/>
    </row>
    <row r="18" spans="1:4" ht="12.75" customHeight="1" thickBot="1">
      <c r="A18" s="58">
        <v>11</v>
      </c>
      <c r="B18" s="432" t="str">
        <f>Translations!$B$256</f>
        <v>-- wybierz --</v>
      </c>
      <c r="C18" s="391"/>
      <c r="D18" s="168"/>
    </row>
    <row r="19" spans="3:4" ht="12.75">
      <c r="C19" s="54"/>
      <c r="D19" s="51"/>
    </row>
    <row r="20" spans="1:4" s="59" customFormat="1" ht="20.25" customHeight="1" thickBot="1">
      <c r="A20" s="822" t="str">
        <f>Translations!$B$331</f>
        <v>B) które weryfikator zidentyfikował, a które NIE zostały zgłoszone do dnia 31 grudnia danego roku sprawozdawczego</v>
      </c>
      <c r="B20" s="822"/>
      <c r="C20" s="822"/>
      <c r="D20" s="52"/>
    </row>
    <row r="21" spans="1:4" s="61" customFormat="1" ht="12.75" customHeight="1" thickBot="1">
      <c r="A21" s="47"/>
      <c r="B21" s="204" t="str">
        <f>Translations!$B$520</f>
        <v>System:</v>
      </c>
      <c r="C21" s="169"/>
      <c r="D21" s="60"/>
    </row>
    <row r="22" spans="1:4" s="61" customFormat="1" ht="12.75" customHeight="1">
      <c r="A22" s="55">
        <v>1</v>
      </c>
      <c r="B22" s="430" t="str">
        <f>Translations!$B$256</f>
        <v>-- wybierz --</v>
      </c>
      <c r="C22" s="430"/>
      <c r="D22" s="824" t="str">
        <f>Translations!$B$557</f>
        <v>&lt; Należy tu wymienić wszelkie zmiany w planie monitorowania, które nie zostały zgłoszone właściwemu organowi do końca roku i nie zostały zatwierdzone przez właściwy organ przed zakończeniem weryfikacji.</v>
      </c>
    </row>
    <row r="23" spans="1:4" s="61" customFormat="1" ht="12.75" customHeight="1">
      <c r="A23" s="56">
        <v>2</v>
      </c>
      <c r="B23" s="431" t="str">
        <f>Translations!$B$256</f>
        <v>-- wybierz --</v>
      </c>
      <c r="C23" s="431"/>
      <c r="D23" s="824"/>
    </row>
    <row r="24" spans="1:4" s="61" customFormat="1" ht="12.75" customHeight="1">
      <c r="A24" s="56">
        <v>3</v>
      </c>
      <c r="B24" s="431" t="str">
        <f>Translations!$B$256</f>
        <v>-- wybierz --</v>
      </c>
      <c r="C24" s="431"/>
      <c r="D24" s="824"/>
    </row>
    <row r="25" spans="1:4" s="61" customFormat="1" ht="12.75" customHeight="1">
      <c r="A25" s="56">
        <v>4</v>
      </c>
      <c r="B25" s="431" t="str">
        <f>Translations!$B$256</f>
        <v>-- wybierz --</v>
      </c>
      <c r="C25" s="431"/>
      <c r="D25" s="824"/>
    </row>
    <row r="26" spans="1:4" s="61" customFormat="1" ht="12.75" customHeight="1">
      <c r="A26" s="56">
        <v>5</v>
      </c>
      <c r="B26" s="431" t="str">
        <f>Translations!$B$256</f>
        <v>-- wybierz --</v>
      </c>
      <c r="C26" s="431"/>
      <c r="D26" s="824"/>
    </row>
    <row r="27" spans="1:4" s="61" customFormat="1" ht="12.75" customHeight="1">
      <c r="A27" s="56">
        <v>6</v>
      </c>
      <c r="B27" s="431" t="str">
        <f>Translations!$B$256</f>
        <v>-- wybierz --</v>
      </c>
      <c r="C27" s="431"/>
      <c r="D27" s="824"/>
    </row>
    <row r="28" spans="1:4" s="61" customFormat="1" ht="12.75" customHeight="1">
      <c r="A28" s="56">
        <v>7</v>
      </c>
      <c r="B28" s="431" t="str">
        <f>Translations!$B$256</f>
        <v>-- wybierz --</v>
      </c>
      <c r="C28" s="431"/>
      <c r="D28" s="824" t="str">
        <f>Translations!$B$334</f>
        <v>Elementy wymienione w niniejszej sekcji i w sekcji powyższej nie powinny się powtarzać.</v>
      </c>
    </row>
    <row r="29" spans="1:4" s="61" customFormat="1" ht="12.75" customHeight="1">
      <c r="A29" s="56">
        <v>8</v>
      </c>
      <c r="B29" s="431" t="str">
        <f>Translations!$B$256</f>
        <v>-- wybierz --</v>
      </c>
      <c r="C29" s="431"/>
      <c r="D29" s="824"/>
    </row>
    <row r="30" spans="1:4" s="61" customFormat="1" ht="12.75" customHeight="1">
      <c r="A30" s="56">
        <v>9</v>
      </c>
      <c r="B30" s="431" t="str">
        <f>Translations!$B$256</f>
        <v>-- wybierz --</v>
      </c>
      <c r="C30" s="431"/>
      <c r="D30" s="824" t="str">
        <f>Translations!$B$330</f>
        <v>Należy podać wszelkie istotne dane. Na jedną uwagę należy przeznaczyć jeden wiersz. Jeżeli potrzeba więcej miejsca, należy dodać wiersze i ponumerować punkty. Jeżeli NIE MA istotnych uwag, w pierwszym wierszu należy wpisać NIE DOTYCZY.</v>
      </c>
    </row>
    <row r="31" spans="1:4" s="61" customFormat="1" ht="12.75" customHeight="1">
      <c r="A31" s="57">
        <v>10</v>
      </c>
      <c r="B31" s="431" t="str">
        <f>Translations!$B$256</f>
        <v>-- wybierz --</v>
      </c>
      <c r="C31" s="431"/>
      <c r="D31" s="824"/>
    </row>
    <row r="32" spans="1:4" s="61" customFormat="1" ht="12.75" customHeight="1" thickBot="1">
      <c r="A32" s="58">
        <v>11</v>
      </c>
      <c r="B32" s="432" t="str">
        <f>Translations!$B$256</f>
        <v>-- wybierz --</v>
      </c>
      <c r="C32" s="432"/>
      <c r="D32" s="824"/>
    </row>
  </sheetData>
  <sheetProtection sheet="1" objects="1" scenarios="1" formatCells="0" formatColumns="0" formatRows="0"/>
  <mergeCells count="12">
    <mergeCell ref="D13:D17"/>
    <mergeCell ref="D8:D12"/>
    <mergeCell ref="D3:D4"/>
    <mergeCell ref="D30:D32"/>
    <mergeCell ref="D28:D29"/>
    <mergeCell ref="D22:D27"/>
    <mergeCell ref="A2:C2"/>
    <mergeCell ref="A3:C3"/>
    <mergeCell ref="A4:C4"/>
    <mergeCell ref="A5:C5"/>
    <mergeCell ref="A6:C6"/>
    <mergeCell ref="A20:C20"/>
  </mergeCells>
  <dataValidations count="1">
    <dataValidation type="list" allowBlank="1" showInputMessage="1" showErrorMessage="1" sqref="B8:B18 B22:B32">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Gebruiker</dc:creator>
  <cp:keywords/>
  <dc:description/>
  <cp:lastModifiedBy>Błażewicz Paweł</cp:lastModifiedBy>
  <cp:lastPrinted>2022-02-04T12:20:58Z</cp:lastPrinted>
  <dcterms:created xsi:type="dcterms:W3CDTF">2005-01-10T08:03:50Z</dcterms:created>
  <dcterms:modified xsi:type="dcterms:W3CDTF">2022-02-11T07:31:44Z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